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filterPrivacy="1" defaultThemeVersion="124226"/>
  <xr:revisionPtr revIDLastSave="558" documentId="13_ncr:1_{C52C564A-B09A-43A9-9A73-E02592C57E10}" xr6:coauthVersionLast="47" xr6:coauthVersionMax="47" xr10:uidLastSave="{E1754A00-4E52-4B30-9F00-0D7832CDC1BE}"/>
  <bookViews>
    <workbookView xWindow="-28920" yWindow="1350" windowWidth="29040" windowHeight="15720" tabRatio="878" xr2:uid="{00000000-000D-0000-FFFF-FFFF00000000}"/>
  </bookViews>
  <sheets>
    <sheet name="NPA Status" sheetId="1" r:id="rId1"/>
    <sheet name="Chronological PEDs" sheetId="21" r:id="rId2"/>
    <sheet name="Completed Relief" sheetId="22" r:id="rId3"/>
    <sheet name="NRUFs" sheetId="2" r:id="rId4"/>
    <sheet name="09 - 367-418-581" sheetId="11" r:id="rId5"/>
    <sheet name="10 - 368-403-587-780-825" sheetId="12" r:id="rId6"/>
    <sheet name="15 - 782-902" sheetId="17" r:id="rId7"/>
    <sheet name="01 - 204-431-584" sheetId="3" r:id="rId8"/>
    <sheet name="02 - 226-382-519-548" sheetId="4" r:id="rId9"/>
    <sheet name="03 - 236-250-604-672-778" sheetId="5" r:id="rId10"/>
    <sheet name="04 - 249-683-705" sheetId="6" r:id="rId11"/>
    <sheet name="13 - 263-438-514" sheetId="7" r:id="rId12"/>
    <sheet name="05 - 289-365-742-905" sheetId="8" r:id="rId13"/>
    <sheet name="06 - 306-474-639" sheetId="9" r:id="rId14"/>
    <sheet name="07 - 343-613-753" sheetId="20" r:id="rId15"/>
    <sheet name="08 - 354-450-579" sheetId="10" r:id="rId16"/>
    <sheet name="11 - 416-437-647" sheetId="13" r:id="rId17"/>
    <sheet name="12 - 428-506" sheetId="14" r:id="rId18"/>
    <sheet name="17 - 468-819-873" sheetId="15" r:id="rId19"/>
    <sheet name="14 - 709-879" sheetId="16" r:id="rId20"/>
    <sheet name="16 - 807" sheetId="18" r:id="rId21"/>
    <sheet name="18 - 867" sheetId="19" r:id="rId22"/>
  </sheets>
  <definedNames>
    <definedName name="_xlnm._FilterDatabase" localSheetId="0" hidden="1">'NPA Status'!$B$1:$H$2</definedName>
    <definedName name="_Hlk80951396" localSheetId="10">'04 - 249-683-705'!#REF!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19" l="1" a="1"/>
  <c r="A1" i="19" s="1"/>
  <c r="A1" i="18" a="1"/>
  <c r="A1" i="18" s="1"/>
  <c r="A1" i="16" a="1"/>
  <c r="A1" i="16" s="1"/>
  <c r="A1" i="15" a="1"/>
  <c r="A1" i="15" s="1"/>
  <c r="A1" i="14" a="1"/>
  <c r="A1" i="14" s="1"/>
  <c r="A1" i="13" a="1"/>
  <c r="A1" i="13" s="1"/>
  <c r="A1" i="10" a="1"/>
  <c r="A1" i="10" s="1"/>
  <c r="A1" i="20" a="1"/>
  <c r="A1" i="20" s="1"/>
  <c r="A1" i="9" a="1"/>
  <c r="A1" i="9" s="1"/>
  <c r="A1" i="8" a="1"/>
  <c r="A1" i="8" s="1"/>
  <c r="A1" i="6" a="1"/>
  <c r="A1" i="6" s="1"/>
  <c r="A1" i="7" a="1"/>
  <c r="A1" i="7" s="1"/>
  <c r="A1" i="5" a="1"/>
  <c r="A1" i="5" s="1"/>
  <c r="A1" i="4" a="1"/>
  <c r="A1" i="4" s="1"/>
  <c r="A1" i="3" a="1"/>
  <c r="A1" i="3" s="1"/>
  <c r="A1" i="17" a="1"/>
  <c r="A1" i="17" s="1"/>
  <c r="A1" i="12" a="1"/>
  <c r="A1" i="12" s="1"/>
  <c r="A1" i="11" a="1"/>
  <c r="A1" i="11" s="1"/>
  <c r="A3" i="21" a="1"/>
  <c r="A3" i="2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<sst xmlns="http://schemas.openxmlformats.org/spreadsheetml/2006/main" count="267" uniqueCount="131">
  <si>
    <t>NPAs</t>
  </si>
  <si>
    <t>Relief Date</t>
  </si>
  <si>
    <t>Notes</t>
  </si>
  <si>
    <t>TD 2019-129</t>
  </si>
  <si>
    <t>Relief Planning Milestones</t>
  </si>
  <si>
    <t>CRTC-Approved
Date
2-Oct-2021</t>
  </si>
  <si>
    <t>807
Northwestern Ontario</t>
  </si>
  <si>
    <t>867
NWT, Nunavut 
and Yukon</t>
  </si>
  <si>
    <t>CRTC-Approved
Date
16-Oct-2021</t>
  </si>
  <si>
    <t>TD 2020-363</t>
  </si>
  <si>
    <t>CRTC-Approved
Date
29-Apr-2023</t>
  </si>
  <si>
    <t>Not in Relief Planning</t>
  </si>
  <si>
    <t>TD 2021-101</t>
  </si>
  <si>
    <t>Latest
CRTC Decision</t>
  </si>
  <si>
    <t>782/902
Nova Scotia and PEI</t>
  </si>
  <si>
    <t>TD 2021-184</t>
  </si>
  <si>
    <t>CRTC-Approved
Date
23-Apr-2022</t>
  </si>
  <si>
    <t>The RPC reviewed NITF and CATF Progress Report #1 on 2021-07-02.
The RPC reviewed NITF and CATF Progress Report #2 on 2021-08-23.</t>
  </si>
  <si>
    <t>CRTC-Approved
Date
18-Jun-2022</t>
  </si>
  <si>
    <t>TD 2021-371</t>
  </si>
  <si>
    <t>TD 2021-372</t>
  </si>
  <si>
    <t>CRTC-Approved
Date
22-Oct-2022</t>
  </si>
  <si>
    <t>TD 2021-364</t>
  </si>
  <si>
    <t>TD 2021-373</t>
  </si>
  <si>
    <t>TD 2020-393</t>
  </si>
  <si>
    <t>CRTC-Approved
Date
26-Mar-2022</t>
  </si>
  <si>
    <t>Most Recent NRUF</t>
  </si>
  <si>
    <t>Most recent PED</t>
  </si>
  <si>
    <t>NPA</t>
  </si>
  <si>
    <t>Type of C-NRUF</t>
  </si>
  <si>
    <t>Date of Publication</t>
  </si>
  <si>
    <t>Projected Exhaust Date</t>
  </si>
  <si>
    <t>367/418/581</t>
  </si>
  <si>
    <t>782/902</t>
  </si>
  <si>
    <t>NPA Complex</t>
  </si>
  <si>
    <t>This tab is serving as a bookmark.</t>
  </si>
  <si>
    <t>January 2022 NRUF</t>
  </si>
  <si>
    <t>The RPC reviewed NITF and CATF Progress Report #2 on 2021-08-09.
The RPC reviewed the final NITF and CATF Progress Reports (#3) on 2021-11-16.</t>
  </si>
  <si>
    <t>The CNA declares a Jeopardy Condition on 2021-08-19 based on the July 2021 R-NRUF results.
CRTC released Telecom Decision CRTC 2021-393 approving the PD/RIP with a Relief Date of 2022-10-22.
The CNA suspended the Jeopardy Condition on 2021-12-02 based on the release of the decicion.  However, with CRTC staff concurrence, the Code Restrictions will remain in effect to help prevent a Jeopardy Condition until the introduction of the new relief area code.</t>
  </si>
  <si>
    <t>CRTC-Approved
Date
29-Oct-2022</t>
  </si>
  <si>
    <t>TD 2022-51</t>
  </si>
  <si>
    <t>CRTC-Approved Date 17 -Jun-2023</t>
  </si>
  <si>
    <t>TD 2022-50</t>
  </si>
  <si>
    <t>289/365/742/905
Southern Ontario</t>
  </si>
  <si>
    <t>306/474/639
Saskatchewan</t>
  </si>
  <si>
    <t>204/431 (584)
Manitoba</t>
  </si>
  <si>
    <t>226/519/548 (382)
Southwestern Ontario</t>
  </si>
  <si>
    <t>249/705 (683)
North/Central Ontario</t>
  </si>
  <si>
    <t>438/514 (263)
Metro Montréal</t>
  </si>
  <si>
    <t>450/579 (354)
Suburban Montréal Area</t>
  </si>
  <si>
    <t>506 (428)
New Brunswick</t>
  </si>
  <si>
    <t>709 (879)
Newfoundland and Labrador</t>
  </si>
  <si>
    <t>819/873 (468)
Northern and 
Western Québec</t>
  </si>
  <si>
    <t>April 2022 S-NRUF</t>
  </si>
  <si>
    <t>The tabs to the right of this include the NRUF results for each NPA complex starting from when that NPA complex entered the relief planning window. If the tab is blank, it is because that NPA Complex is not in the relief window.</t>
  </si>
  <si>
    <t>368/403/587/780/825</t>
  </si>
  <si>
    <t>343/613/753
Eastern Ontario</t>
  </si>
  <si>
    <t>368/403/587/780/825
Alberta</t>
  </si>
  <si>
    <t>The CNA declares a Jeopardy Condition on 2021-08-19 based on the July 2021 R-NRUF results.
Relief implemented on 2022-04-23.</t>
  </si>
  <si>
    <t>The CNA issued PROC and proposed relief schedule on 2021-08-26.
The CNA declares a Jeopardy Condition on 2021-08-19 based on the July 2021 R-NRUF results.
The Initial RPC meeting was held on 2021-09-06. TIF Report #1, PD and RIP were finalized on 2021-09-30 and sent to the CISC for consideration.
The CNA suspended the Jeopardy Condition on 2021-11-22 based on the October 2021 J-NRUF results. However, with CRTC staff concurrence, the Code Restrictions will remain in effect to help prevent a Jeopardy Condition until the introduction of the new relief area code.
CRTC released Telecom Decision CRTC 2022-51 approving the PD/RIP.</t>
  </si>
  <si>
    <t>CRTC issued NOC CRTC 2021-245 on 2021-07-30.
The CNA issued PROC and proposed relief schedule on 2021-09-17.
The Initial RPC meeting was held on 2021-10-14. TIF Report #1, PD and RIP were finalized on 2021-10-28 and sent to the CISC for consideration.
CRTC released Telecom Decision CRTC 2022-50 approving the PD/RIP.</t>
  </si>
  <si>
    <t>CRTC released Telecom Decision CRTC 2021-372 approving the PD/RIP.
As the CRTC decision was released much later than expected, impacting the RP schedule, the RPC met on 2021-11-17 to revise the schedule based on the delay.
The CNA suspended the Jeopardy Condition on 2021-11-22 based on the October J-NRUF results.  However, with CRTC staff concurrence, the Code Restrictions will remain in effect to help prevent a Jeopardy Condition until the introduction of the new relief area code.</t>
  </si>
  <si>
    <t>TIF Report #1 (PD/RIP) sent to CISC on 2021-08-04.
CRTC released Telecom Decision CRTC 2021-364 approving the PD/RIP.</t>
  </si>
  <si>
    <t>TIF Report (Revised RIP with relief date of 2022-10-22) sent to CISC on 2021-04-26.
CRTC released Telecom Decision CRTC 2021-373 approving the RIP.</t>
  </si>
  <si>
    <t>TIF Report #1 (RIP/PD) sent to CISC on 2021-04-08.
CRTC released Telecom Decision CRTC 2021-371 approving the PD/RIP.
The CNA suspended the Jeopardy Condition on 2021-11-16 based on the release of the Telecom Decision.
As the CRTC decision was released much later than expected, impacting the RP schedule, the RPC met on 2021-11-17 to revise the schedule based on the delay.</t>
  </si>
  <si>
    <t>Enter RP Window: 2017-03
CRTC issues NOC: CRTC 2018-235 on 2018-07-11
Initial R-NRUF: 2017-09
CNA issues Initial Planning Document (IPD): 2018-11-02
PD/RIP sent to CISC: 2020-06
CRTC Decision: CRTC 2020-362 on 2020-10-28 for Relief Date of 2021-10-16
PD/RIP sent to CISC: 2020-12-03 to revise Relief Date to 2022-05-14
CRTC Decision: CRTC 2021-184 on 2021-05-28 to deny delayed Relief Date
CNA Declares Jeopardy Condition: 2021-06-04
CNA Suspends Jeopardy Condition: 2021-06-09
New NPA: 742
Relief Date: 2021-10-16
Relief Completed: Yes</t>
  </si>
  <si>
    <t>Enter RP Window: 2018-03
Initial R-NRUF: 2018-05
CRTC issues NOC: CRTC 2018-236 on 2018-07-11
CNA issues IPD: 2018-10-12
PD/RIP sent to CISC: 2018-12
CRTC Decision: CRTC 2019-129 on 2019-05-03 for Relief Date of 2021-10-02
CNA Declares Jeopardy Condition: 2020-03-26
CNA Suspends Jeopardy Condition: 2020-10-19
CRTC Staff Letter: 2020-11-25 Limiting assignments to forecasts
New NPA: 474
Relief Date: 2021-10-02
Relief Completed: Yes</t>
  </si>
  <si>
    <t>Enter RP Window: 2018-03
Initial R-NRUF: 2018-08
CRTC issues NOC: CRTC 2018-409 on 2018-10-31
CNA issues IPD: 2018-11-02
CNA issues PROC: 2020-09-30 (based on PED delaying then advancing again)
CNA Declares Jeopardy Condition: 2021-02-23
PD/RIP sent to CISC: 2021-03-12
PD/RIP approved by CISC: 2021-05-17
CRTC Decision: CRTC 2021-372 on 2021-11-10
CNA Suspends Jeopardy Contition: 2021-11-22
New NPA: 753
Relief Date: 2022-03-26
Relief Completed: Yes</t>
  </si>
  <si>
    <t>289/365/905 (742)
Southern Ontario</t>
  </si>
  <si>
    <t>306/639 (474)
Saskatchewan</t>
  </si>
  <si>
    <t>343/613 (753)
Eastern Ontario</t>
  </si>
  <si>
    <r>
      <t xml:space="preserve">Enter RP Window: 2019-03
Initial R-NRUF: 2019-09
CRTC issues NOC: CRTC 2020-36 on 2020-01-30
CNA declares Jeopardy: 2021-02-26
CNA issues PROC: 2021-03-03
PD/RIP sent to CISC: 2021-04-08
PD/RIP approved by CISC: 2021-05-17
CRTC Decision: CRTC 2021-371 on 2021-11-10
CNA Suspends Jeopardy Condition: 2021-11-16
New NPA: 683
Relief Date: 2022-06-18
Relief Completed: </t>
    </r>
    <r>
      <rPr>
        <sz val="10"/>
        <color rgb="FFFF0000"/>
        <rFont val="Calibri"/>
        <family val="2"/>
        <scheme val="minor"/>
      </rPr>
      <t>Yes</t>
    </r>
  </si>
  <si>
    <t>Enter RP Window: 2017-03
Initial R-NRUF: 2017-09
CRTC issues NOC: CRTC 2018-234 on 2018-07-11
CNA issues IPD: 2018-07-20
PD/RIP sent to CISC: 2018-12
CRTC Decision: CRTC 2019-05 dated 2019-05-03 with Relief Date of 2021-05-15
Revised RIP sent to CISC: 2019-08-30 (to shorten customer communication timeline)
CRTC Decision: CRTC 2020-110 dated 2020-03-27 (with shortened schedule)
Revised RIP sent to CISC: 2020-11 (recommending delayed Relief Date of 2022-04-23
CRTC Decision: CRTC 2021-101 dated 2021-03-05 with Delayed Relief Date of 2022-04-23
CNA Declares Jeopardy Condition: 2021-06-04
CNA Suspends Jeopardy Condition: 2021-06-09
CNA Declares Jeopardy Condition: 2021-08-19
New NPA: 368
Relief Date: 2022-04-23
Relief Completed: Yes</t>
  </si>
  <si>
    <r>
      <t xml:space="preserve">Enter RP Window: 2019-03
Initial R-NRUF: 2019-09
CRTC issues NOC: CRTC 2020-37 on 2020-01-30
CNA Declares Jeopardy Condition: 2021-06-04
CNA Suspends Jeopardy Condition: 2021-06-09
CNA issues PROC: 2021-06-17
PD/RIP Sent to CISC: 2021-08-04
PD/RIP Approved by CISC: 2021-09-13
CRTC Decision: CRTC 2021-364 on 2021-11-01
New NPA: 263
Relief Date: 2022-10-22
Relief Completed: </t>
    </r>
    <r>
      <rPr>
        <sz val="10"/>
        <color rgb="FFFF0000"/>
        <rFont val="Calibri"/>
        <family val="2"/>
        <scheme val="minor"/>
      </rPr>
      <t>Yes</t>
    </r>
  </si>
  <si>
    <r>
      <t xml:space="preserve">Enter RP Window: 2017-03
Initial R-NRUF: 2017-09
CNA issue IPD: 2018-06-15
CRTC issues NOC: CRTC 2018-233 on 2018-07-11
PD/RIP Sent to CISC: 2018-09
CRTC Decision: CRTC 2019-13 on 2019-01-18 with Relief Date of 2020-10-24
TIF Report sent to CISC: 2019-05-09 requesting indefinite deferral of Relief Date
CRTC Decision: CRTC 2019-347 on 2019-10-08 Deferring Relief Date indefinetly
TIF Report sent to CISC: 2021-04-26 Revised RIP with Relief Date of 2022-10-22
RIP Approved by CISC: 2021-05-17
CRTC Decision: CRTC 2021-373 on 2021-11-12
New NPA: 354
Relief Date: 2022-10-22
Relief Completed: </t>
    </r>
    <r>
      <rPr>
        <sz val="10"/>
        <color rgb="FFFF0000"/>
        <rFont val="Calibri"/>
        <family val="2"/>
        <scheme val="minor"/>
      </rPr>
      <t>Yes</t>
    </r>
  </si>
  <si>
    <r>
      <t xml:space="preserve">Enter RP Window: 2019-03
Initial R-NRUF: 2019-09
CRTC issues NOC: CRTC 2020-34 on 2020-01-30
CNA issue PROC: 2020-09-21
PD/RIP sent to CISC: 2021-06-04
PD/RIP approved by CISC: 2021-06-04
CNA Declares Jeopardy Condition: 2021-08-19
CRTC Decision: CRTC 2021-393 on 2021-12-02 with Relief Date of 2021-10-22
CNA Suspends Jeopardy Condition: 2021-12-02
New NPA: 468
Relief Date: 2022-10-22
Relief Completed: </t>
    </r>
    <r>
      <rPr>
        <sz val="10"/>
        <color rgb="FFFF0000"/>
        <rFont val="Calibri"/>
        <family val="2"/>
        <scheme val="minor"/>
      </rPr>
      <t>Yes</t>
    </r>
  </si>
  <si>
    <r>
      <t xml:space="preserve">Enter RP (Relief Planning) Window: 2020-03
Initial R-NRUF: 2020-08-18
CRTC issues Notice of Consultation (NOC): CRTC 2021-6 on 2021-01-11
CNA issues Proposal for Relief of an Overlay [NPA] Complex (PROC): 2021-08-06
CNA Declares Jeopardy: 2021-08-19
Planning Document (PD)/Relief Implementation Plan (RIP) sent to CISC: 2021-09-30
CNA Suspends Jeopardy: 2021-11-22
PD/RIP approved by CISC: 2021-12-20
CRTC Decision: CRTC 2022-51 on 2022-02-24 for Relief Date of 2022-10-29
New NPA: 584
Relief Date: 2022-10-29
Relief Completed: </t>
    </r>
    <r>
      <rPr>
        <sz val="10"/>
        <color rgb="FFFF0000"/>
        <rFont val="Calibri"/>
        <family val="2"/>
        <scheme val="minor"/>
      </rPr>
      <t>Yes</t>
    </r>
  </si>
  <si>
    <t>204/431/584
Manitoba</t>
  </si>
  <si>
    <t>249/683/705
North/Central Ontario</t>
  </si>
  <si>
    <t>January 2023 NRUF</t>
  </si>
  <si>
    <t>CRTC-Approved Date 26-Apr-2025</t>
  </si>
  <si>
    <t>TD 2023-135</t>
  </si>
  <si>
    <t>263/438/514
Metro Montréal</t>
  </si>
  <si>
    <t>354/450/579
Suburban Montréal Area</t>
  </si>
  <si>
    <t>CRTC-Approved Date 24-May-2025</t>
  </si>
  <si>
    <t>CRTC issued NOC CRTC 2021-244 on 2021-07-30.
The CNA issued PROC and proposed relief schedule on 2022-09-15.
CRTC released Telecom Decision CRTC 2023-135 approving the PD/RIP.</t>
  </si>
  <si>
    <t>The CNA issued PROC and proposed relief schedule on 2022-09-15.
CRTC released Telecom Decision CRTC 2023-135 approving the PD/RIP.</t>
  </si>
  <si>
    <r>
      <t xml:space="preserve">Enter RP Window: 2016-03
Initial R-NRUF: 2016-10
CRTC issues NOC: CRTC 2016-206 on 2016-05-31
CNA issues IPD: 2017-06-30
PD/RIP sent to CISC: 2018-05
CRTC Decision: CRTC 2018-332 on 2018-08-30 with Relief Date of 2020-11-21
Revised RIP sent to CISC: 2019-11-26 delaying Relief Date to 2022-04-23
CRTC Decision: CRTC 2020-135 on 2020-04-24 Delaying Relief Date to 2022-04-23
Revised RIP sent to CISC: 2020-06-25 delaying Relief Date to 2023-04-29
CRTC Decision: CRTC 2020-363 on 2020-10-28 Delaying Relief Date to 2023-04-29
New NPA: 428
Relief Date: 2023-04-29
Relief Completed: </t>
    </r>
    <r>
      <rPr>
        <sz val="10"/>
        <color rgb="FFFF0000"/>
        <rFont val="Calibri"/>
        <family val="2"/>
        <scheme val="minor"/>
      </rPr>
      <t>Yes</t>
    </r>
  </si>
  <si>
    <t>468/819/873
Northern and 
Western Québec</t>
  </si>
  <si>
    <t>January 2023 G-NRUF</t>
  </si>
  <si>
    <t>236/250/604/672/778 (257)
British Columbia</t>
  </si>
  <si>
    <t>416/437/647 (942)
Toronto</t>
  </si>
  <si>
    <r>
      <t xml:space="preserve">Enter RP Window: 2021-02
Initial R-NRUF: 2021-08-19
CRTC issues NOC: CRTC 2021-245 on 2021-07-30
CNA issues PROC: 2021-09-17
PD/RIP Sent to CISC: 2021-10-28
PD/RIP approved by CISC: 2021-12-20
CRTC Decision: CRTC 2022-50 on 2022-02-24 for Relief Date of 2023-06-17
New NPA: 382
Relief Date: 2023-06-17
Relief Completed: </t>
    </r>
    <r>
      <rPr>
        <sz val="10"/>
        <color rgb="FFFF0000"/>
        <rFont val="Calibri"/>
        <family val="2"/>
        <scheme val="minor"/>
      </rPr>
      <t>Yes</t>
    </r>
    <r>
      <rPr>
        <sz val="10"/>
        <rFont val="Calibri"/>
        <family val="2"/>
        <scheme val="minor"/>
      </rPr>
      <t xml:space="preserve"> </t>
    </r>
  </si>
  <si>
    <t>428/506
New Brunswick</t>
  </si>
  <si>
    <t>TD 2023-319</t>
  </si>
  <si>
    <t>July 2023 R-NRUF</t>
  </si>
  <si>
    <t>226/382/519/548
Southwestern Ontario</t>
  </si>
  <si>
    <r>
      <t xml:space="preserve">CRTC-Approved Date 2024-02-17
</t>
    </r>
    <r>
      <rPr>
        <strike/>
        <sz val="11"/>
        <rFont val="Calibri"/>
        <family val="2"/>
        <scheme val="minor"/>
      </rPr>
      <t>Deferred Indefinitely
(Proposed date is 
24-Feb-2024)</t>
    </r>
    <r>
      <rPr>
        <sz val="11"/>
        <rFont val="Calibri"/>
        <family val="2"/>
        <scheme val="minor"/>
      </rPr>
      <t xml:space="preserve">
</t>
    </r>
  </si>
  <si>
    <t>January 2024 NRUF</t>
  </si>
  <si>
    <t>Beyond 2046</t>
  </si>
  <si>
    <t>January 2024 R-NRUF</t>
  </si>
  <si>
    <r>
      <t xml:space="preserve">Enter RP Window: 2016-03
Initial R-NRUF: 2016-05
CNA Declres Jeopardy condition: 2016-03-11
CRTC issues NOC: CRTC 2016-205 on 2016-15-31
CNA issues IPD: 2016-08-05
PD/RIP sent to CISC: 2016-10
CRTC Decision: CRTC 2017-35 on 2017-02-02 with Relief Date of 2018-11-24
CNA Declares end of Jeopardy condition: 2017-09-05
Dispute Information Form submitted: 2017-11-29 regarding defering Relief Date
CRTC Decision: CRTC 2018-59 on 2018-02-14 Dispute Resolution regarding relief deferral
Revised RIP sent to Secretary General of CRTC: 2018-05-17 with Relief Date of 2022-05-20
CRTC Decision: CRTC 2018-333 on 2018-07-30 with Relief Date of 2022-05-20
Revised RIP sent to CISC: 2020-07-27 to delay Relief Date to 2023-05-27
TIF Report #4 sent to CISC: 2020-07-27 to defer Relief Date indefinitely
CRTC Decision: CRTC 2021-13 on 2021-01-18 for indefinite deferral of Relief Date
TIF Report #5 sent to CISC: 2023-05-19 with Relief Date 2024-02-17
CRTC Decision: CRTC 2023-319 on 2023-09-15 with Relief Date of 2024-02-17
New NPA: 879
Relief Date: 2024-02-17 </t>
    </r>
    <r>
      <rPr>
        <strike/>
        <sz val="10"/>
        <rFont val="Calibri"/>
        <family val="2"/>
        <scheme val="minor"/>
      </rPr>
      <t>Deferred Indefinitely (Proposed date is 2024-02-17)</t>
    </r>
    <r>
      <rPr>
        <sz val="10"/>
        <rFont val="Calibri"/>
        <family val="2"/>
        <scheme val="minor"/>
      </rPr>
      <t xml:space="preserve">
Relief Completed:</t>
    </r>
    <r>
      <rPr>
        <sz val="10"/>
        <color rgb="FFFF0000"/>
        <rFont val="Calibri"/>
        <family val="2"/>
        <scheme val="minor"/>
      </rPr>
      <t>Yes</t>
    </r>
  </si>
  <si>
    <t>July 2024 R-NRUF</t>
  </si>
  <si>
    <t>403/587/780/825 (368)
Alberta</t>
  </si>
  <si>
    <t>NPA Exhausts forecast for the next 22 years</t>
  </si>
  <si>
    <t xml:space="preserve"> Not in Relief Planning
In accordance with Telecom Regulatory Policy CRTC 2022-234 10-digit dialling was implemented in the Yellowknife LIR on 31 May 2023.</t>
  </si>
  <si>
    <t>The RPC reviewed Progress Report #2 on 2021-11-29.</t>
  </si>
  <si>
    <t>In accordance with Telecom Regulatory Policy CRTC 2022-234 10-digit dialling was implemented on 31 May 2023.</t>
  </si>
  <si>
    <t>CRTC issued NoC CRTC 2025-15 on 2025-01-20.
The CNA issued PROC and proposed relief schedule on 2025-01-30.</t>
  </si>
  <si>
    <t>January 2025 NRUF</t>
  </si>
  <si>
    <t>January 2025 R-NRUF</t>
  </si>
  <si>
    <r>
      <t xml:space="preserve">Enter RP Window: 2019-03
Initial R-NRUF: 2019-09
CRTC issues NOC: CRTC 2020-35 on 2020-01-30
CNA issues PROC: 2022-09-15
PD/RIP Sent to CISC: 2022-11-04
PD/RIP Approved by CISC: 2023-01-19
CRTC Decision: CRTC 2023-135 on 2023-05-10 for Relief Date of 2025-04-26
New NPA: 942
Relief Date: 2025-04-26
Relief Completed: </t>
    </r>
    <r>
      <rPr>
        <sz val="10"/>
        <color rgb="FFFF0000"/>
        <rFont val="Calibri"/>
        <family val="2"/>
        <scheme val="minor"/>
      </rPr>
      <t>Yes</t>
    </r>
  </si>
  <si>
    <t xml:space="preserve">Not in Relief Planning
</t>
  </si>
  <si>
    <t>416/437/647/942
Toronto</t>
  </si>
  <si>
    <t>367/418/582</t>
  </si>
  <si>
    <t>July 2025 S-NRUF</t>
  </si>
  <si>
    <t>January 2025 G-NRUF</t>
  </si>
  <si>
    <r>
      <t xml:space="preserve">Enter RP Window: 2021-02
Initial R-NRUF: 2021-08-19
CRTC issues NOC: CRTC-2021-244 on 2021-07-30
CNA issues PROC: 2025-01-30
PD/RIP sent to CISC: 2025-03-13
PD/RIP approved by CISC:  2023-01-19
CRTC Decision: CRTC 2023-135 on 2023-05-10
New NPA: 257
Relief Date: 2025-05-24
Relief Completed: </t>
    </r>
    <r>
      <rPr>
        <sz val="10"/>
        <color rgb="FFFF0000"/>
        <rFont val="Calibri"/>
        <family val="2"/>
        <scheme val="minor"/>
      </rPr>
      <t>Yes</t>
    </r>
  </si>
  <si>
    <t>Complex ID</t>
  </si>
  <si>
    <t>3</t>
  </si>
  <si>
    <t>367/418/581 (273)
Eastern Québec</t>
  </si>
  <si>
    <t>18</t>
  </si>
  <si>
    <t>January 2026 NRUF</t>
  </si>
  <si>
    <t>Beyond 2048</t>
  </si>
  <si>
    <t>236/250/257/604/672/778 
British Columbia</t>
  </si>
  <si>
    <r>
      <t xml:space="preserve">Enter RP Window: 2025-09-29
Initial R-NRUF: </t>
    </r>
    <r>
      <rPr>
        <sz val="10"/>
        <color rgb="FFFF0000"/>
        <rFont val="Calibri"/>
        <family val="2"/>
        <scheme val="minor"/>
      </rPr>
      <t>2026-03-25</t>
    </r>
    <r>
      <rPr>
        <sz val="10"/>
        <color theme="1"/>
        <rFont val="Calibri"/>
        <family val="2"/>
        <scheme val="minor"/>
      </rPr>
      <t xml:space="preserve">
CRTC issues NOC: </t>
    </r>
    <r>
      <rPr>
        <sz val="10"/>
        <color rgb="FFFF0000"/>
        <rFont val="Calibri"/>
        <family val="2"/>
        <scheme val="minor"/>
      </rPr>
      <t>2026-05-14</t>
    </r>
    <r>
      <rPr>
        <sz val="10"/>
        <color theme="1"/>
        <rFont val="Calibri"/>
        <family val="2"/>
        <scheme val="minor"/>
      </rPr>
      <t xml:space="preserve">
CNA issues PROC: </t>
    </r>
    <r>
      <rPr>
        <sz val="10"/>
        <color rgb="FFFF0000"/>
        <rFont val="Calibri"/>
        <family val="2"/>
        <scheme val="minor"/>
      </rPr>
      <t>2026-05-22</t>
    </r>
    <r>
      <rPr>
        <sz val="10"/>
        <color theme="1"/>
        <rFont val="Calibri"/>
        <family val="2"/>
        <scheme val="minor"/>
      </rPr>
      <t xml:space="preserve">
PD/RIP sent to CISC: 
PD/RIP approved by CISC: 
CRTC Decision: 
New NPA:  n/a               
Relief Date: n/a               
Relief Completed: n/a               </t>
    </r>
  </si>
  <si>
    <t>In Relief Planning</t>
  </si>
  <si>
    <r>
      <t>Enter RP Window: 2024-09
Initial R-NRUF: 2023-08-18
CRTC issues NOC: CRTC 2025-15 on 2025-01-20
CNA issues PROC: 2025-01-30
PD/RIP sent to CI</t>
    </r>
    <r>
      <rPr>
        <sz val="10"/>
        <color theme="1"/>
        <rFont val="Calibri"/>
        <family val="2"/>
        <scheme val="minor"/>
      </rPr>
      <t xml:space="preserve">SC: 2025-03-13
PD/RIP approved by CISC:2025-05-08
CRTC Decision:  CRTC 2025-269 on 2025-10-10
</t>
    </r>
    <r>
      <rPr>
        <sz val="10"/>
        <rFont val="Calibri"/>
        <family val="2"/>
        <scheme val="minor"/>
      </rPr>
      <t xml:space="preserve">
New NPA: </t>
    </r>
    <r>
      <rPr>
        <sz val="10"/>
        <color theme="1"/>
        <rFont val="Calibri"/>
        <family val="2"/>
        <scheme val="minor"/>
      </rPr>
      <t>273
Relief Date: 2027-02-27</t>
    </r>
    <r>
      <rPr>
        <sz val="10"/>
        <rFont val="Calibri"/>
        <family val="2"/>
        <scheme val="minor"/>
      </rPr>
      <t xml:space="preserve">
Relief Completed: n/a                                                                                                                                                                                                                                                                                                                                                                                                                                                                                                                                                                                                                                                                                                                                                                                                                                                                                                                                                                                                                                                                                                                                           </t>
    </r>
  </si>
  <si>
    <t>Updated as of 2026-06-03</t>
  </si>
  <si>
    <t>January 2026 S-NRUF</t>
  </si>
  <si>
    <r>
      <t xml:space="preserve">Enter RP Window: 2025-04-03
Initial R-NRUF: 
CRTC issues NOC: CRTC 2025-155 on 2025-06-23
CNA issues PROC: 2025-07-15
PD/RIP sent to CISC: </t>
    </r>
    <r>
      <rPr>
        <sz val="10"/>
        <color rgb="FFFF0000"/>
        <rFont val="Calibri"/>
        <family val="2"/>
        <scheme val="minor"/>
      </rPr>
      <t>2026-05-13</t>
    </r>
    <r>
      <rPr>
        <sz val="10"/>
        <color theme="1"/>
        <rFont val="Calibri"/>
        <family val="2"/>
        <scheme val="minor"/>
      </rPr>
      <t xml:space="preserve">
PD/RIP approved by CISC: </t>
    </r>
    <r>
      <rPr>
        <sz val="10"/>
        <color rgb="FFFF0000"/>
        <rFont val="Calibri"/>
        <family val="2"/>
        <scheme val="minor"/>
      </rPr>
      <t>2026-05-29</t>
    </r>
    <r>
      <rPr>
        <sz val="10"/>
        <color theme="1"/>
        <rFont val="Calibri"/>
        <family val="2"/>
        <scheme val="minor"/>
      </rPr>
      <t xml:space="preserve">
CRTC Decision: 
New NPA: </t>
    </r>
    <r>
      <rPr>
        <sz val="10"/>
        <color rgb="FFFF0000"/>
        <rFont val="Calibri"/>
        <family val="2"/>
        <scheme val="minor"/>
      </rPr>
      <t>851 (Proposed)</t>
    </r>
    <r>
      <rPr>
        <sz val="10"/>
        <color theme="1"/>
        <rFont val="Calibri"/>
        <family val="2"/>
        <scheme val="minor"/>
      </rPr>
      <t xml:space="preserve">
Relief Date: </t>
    </r>
    <r>
      <rPr>
        <sz val="10"/>
        <color rgb="FFFF0000"/>
        <rFont val="Calibri"/>
        <family val="2"/>
        <scheme val="minor"/>
      </rPr>
      <t>2028-02-27 (Proposed)</t>
    </r>
    <r>
      <rPr>
        <sz val="10"/>
        <color theme="1"/>
        <rFont val="Calibri"/>
        <family val="2"/>
        <scheme val="minor"/>
      </rPr>
      <t xml:space="preserve">
Relief Completed: n/a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</si>
</sst>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mmm/yyyy"/>
    <numFmt numFmtId="165" formatCode="dd/mmm/yyyy"/>
    <numFmt numFmtId="166" formatCode="mmm\-yyyy"/>
    <numFmt numFmtId="167" formatCode="yyyy\-mm\-dd;@"/>
    <numFmt numFmtId="168" formatCode="[$-409]mmm\-yy;@"/>
    <numFmt numFmtId="169" formatCode="00"/>
  </numFmts>
  <fonts count="22" x14ac:knownFonts="1">
    <font>
      <sz val="11"/>
      <color theme="1"/>
      <name val="Calibri"/>
      <family val="2"/>
      <scheme val="minor"/>
    </font>
    <font>
      <b/>
      <sz val="11"/>
      <color theme="1"/>
      <name val="Calibri"/>
      <family val="2"/>
      <scheme val="minor"/>
    </font>
    <font>
      <sz val="9"/>
      <name val="Calibri"/>
      <family val="2"/>
      <scheme val="minor"/>
    </font>
    <font>
      <b/>
      <sz val="11"/>
      <name val="Calibri"/>
      <family val="2"/>
      <scheme val="minor"/>
    </font>
    <font>
      <sz val="11"/>
      <name val="Calibri"/>
      <family val="2"/>
      <scheme val="minor"/>
    </font>
    <font>
      <sz val="10"/>
      <name val="Calibri"/>
      <family val="2"/>
      <scheme val="minor"/>
    </font>
    <font>
      <b/>
      <sz val="12"/>
      <name val="Calibri"/>
      <family val="2"/>
      <scheme val="minor"/>
    </font>
    <font>
      <sz val="10"/>
      <name val="MS Sans Serif"/>
    </font>
    <font>
      <b/>
      <sz val="12"/>
      <color theme="1"/>
      <name val="Arial"/>
      <family val="2"/>
    </font>
    <font>
      <b/>
      <sz val="11"/>
      <color theme="1"/>
      <name val="Arial"/>
      <family val="2"/>
    </font>
    <font>
      <sz val="11"/>
      <color theme="1"/>
      <name val="Arial"/>
      <family val="2"/>
    </font>
    <font>
      <sz val="12"/>
      <color theme="1"/>
      <name val="Arial"/>
      <family val="2"/>
    </font>
    <font>
      <sz val="11"/>
      <color rgb="FF000000"/>
      <name val="Arial"/>
      <family val="2"/>
    </font>
    <font>
      <sz val="8"/>
      <name val="Calibri"/>
      <family val="2"/>
      <scheme val="minor"/>
    </font>
    <font>
      <sz val="10"/>
      <color rgb="FFFF0000"/>
      <name val="Calibri"/>
      <family val="2"/>
      <scheme val="minor"/>
    </font>
    <font>
      <strike/>
      <sz val="11"/>
      <name val="Calibri"/>
      <family val="2"/>
      <scheme val="minor"/>
    </font>
    <font>
      <strike/>
      <sz val="10"/>
      <name val="Calibri"/>
      <family val="2"/>
      <scheme val="minor"/>
    </font>
    <font>
      <sz val="10"/>
      <name val="Arial"/>
      <family val="2"/>
    </font>
    <font>
      <sz val="11"/>
      <color rgb="FFFF0000"/>
      <name val="Calibri"/>
      <family val="2"/>
      <scheme val="minor"/>
    </font>
    <font>
      <sz val="9"/>
      <color theme="1"/>
      <name val="Calibri"/>
      <family val="2"/>
      <scheme val="minor"/>
    </font>
    <font>
      <sz val="10"/>
      <color theme="1"/>
      <name val="Calibri"/>
      <family val="2"/>
      <scheme val="minor"/>
    </font>
    <font>
      <b/>
      <sz val="12"/>
      <color rgb="FFFF0000"/>
      <name val="Calibri"/>
      <family val="2"/>
      <scheme val="minor"/>
    </font>
  </fonts>
  <fills count="3">
    <fill>
      <patternFill patternType="none"/>
    </fill>
    <fill>
      <patternFill patternType="gray125"/>
    </fill>
    <fill>
      <patternFill patternType="solid">
        <fgColor theme="0" tint="-0.14999847407452621"/>
        <bgColor indexed="64"/>
      </patternFill>
    </fill>
  </fills>
  <borders count="22">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4">
    <xf numFmtId="0" fontId="0" fillId="0" borderId="0"/>
    <xf numFmtId="0" fontId="7" fillId="0" borderId="0"/>
    <xf numFmtId="0" fontId="17" fillId="0" borderId="0"/>
    <xf numFmtId="0" fontId="7" fillId="0" borderId="0"/>
  </cellStyleXfs>
  <cellXfs count="68">
    <xf numFmtId="0" fontId="0" fillId="0" borderId="0" xfId="0"/>
    <xf numFmtId="0" fontId="0" fillId="0" borderId="0" xfId="0" applyAlignment="1">
      <alignment wrapText="1"/>
    </xf>
    <xf numFmtId="0" fontId="4" fillId="0" borderId="0" xfId="0" applyFont="1"/>
    <xf numFmtId="0" fontId="4" fillId="0" borderId="0" xfId="0" applyFont="1" applyAlignment="1">
      <alignment wrapText="1"/>
    </xf>
    <xf numFmtId="17" fontId="0" fillId="0" borderId="0" xfId="0" applyNumberFormat="1"/>
    <xf numFmtId="0" fontId="9" fillId="0" borderId="8" xfId="0" applyFont="1" applyBorder="1" applyAlignment="1">
      <alignment horizontal="center" vertical="center" wrapText="1"/>
    </xf>
    <xf numFmtId="0" fontId="9" fillId="0" borderId="7" xfId="0" applyFont="1" applyBorder="1" applyAlignment="1">
      <alignment horizontal="center" vertical="center" wrapText="1"/>
    </xf>
    <xf numFmtId="0" fontId="10" fillId="0" borderId="8" xfId="0" applyFont="1" applyBorder="1" applyAlignment="1">
      <alignment vertical="center" wrapText="1"/>
    </xf>
    <xf numFmtId="0" fontId="10" fillId="0" borderId="7" xfId="0" applyFont="1" applyBorder="1" applyAlignment="1">
      <alignment vertical="center" wrapText="1"/>
    </xf>
    <xf numFmtId="15" fontId="10" fillId="0" borderId="7" xfId="0" applyNumberFormat="1" applyFont="1" applyBorder="1" applyAlignment="1">
      <alignment vertical="center" wrapText="1"/>
    </xf>
    <xf numFmtId="17" fontId="10" fillId="0" borderId="7" xfId="0" applyNumberFormat="1" applyFont="1" applyBorder="1" applyAlignment="1">
      <alignment vertical="center" wrapText="1"/>
    </xf>
    <xf numFmtId="0" fontId="11" fillId="0" borderId="8" xfId="0" applyFont="1" applyBorder="1" applyAlignment="1">
      <alignment vertical="center" wrapText="1"/>
    </xf>
    <xf numFmtId="0" fontId="12" fillId="0" borderId="8" xfId="0" applyFont="1" applyBorder="1" applyAlignment="1">
      <alignment vertical="center" wrapText="1"/>
    </xf>
    <xf numFmtId="0" fontId="10" fillId="0" borderId="8" xfId="0" applyFont="1" applyBorder="1" applyAlignment="1">
      <alignment horizontal="center" vertical="center" wrapText="1"/>
    </xf>
    <xf numFmtId="167" fontId="0" fillId="0" borderId="0" xfId="0" applyNumberFormat="1"/>
    <xf numFmtId="0" fontId="1" fillId="0" borderId="0" xfId="0" applyFont="1"/>
    <xf numFmtId="0" fontId="1" fillId="2" borderId="12" xfId="0" applyFont="1" applyFill="1" applyBorder="1" applyAlignment="1">
      <alignment horizontal="center"/>
    </xf>
    <xf numFmtId="167" fontId="1" fillId="2" borderId="12" xfId="0" applyNumberFormat="1" applyFont="1" applyFill="1" applyBorder="1" applyAlignment="1">
      <alignment horizontal="center"/>
    </xf>
    <xf numFmtId="166" fontId="4" fillId="0" borderId="0" xfId="0" applyNumberFormat="1" applyFont="1"/>
    <xf numFmtId="164" fontId="4" fillId="0" borderId="0" xfId="0" applyNumberFormat="1" applyFont="1"/>
    <xf numFmtId="0" fontId="4" fillId="0" borderId="0" xfId="0" applyFont="1" applyAlignment="1">
      <alignment horizontal="center" wrapText="1"/>
    </xf>
    <xf numFmtId="0" fontId="6" fillId="0" borderId="17" xfId="0" applyFont="1" applyBorder="1"/>
    <xf numFmtId="166" fontId="3" fillId="0" borderId="18" xfId="0" applyNumberFormat="1" applyFont="1" applyBorder="1" applyAlignment="1">
      <alignment horizontal="center" wrapText="1"/>
    </xf>
    <xf numFmtId="164" fontId="3" fillId="0" borderId="18" xfId="0" applyNumberFormat="1" applyFont="1" applyBorder="1" applyAlignment="1">
      <alignment horizontal="center" wrapText="1"/>
    </xf>
    <xf numFmtId="0" fontId="3" fillId="0" borderId="18" xfId="0" applyFont="1" applyBorder="1" applyAlignment="1">
      <alignment horizontal="center" wrapText="1"/>
    </xf>
    <xf numFmtId="0" fontId="6" fillId="0" borderId="18" xfId="0" applyFont="1" applyBorder="1" applyAlignment="1">
      <alignment horizontal="center" wrapText="1"/>
    </xf>
    <xf numFmtId="14" fontId="3" fillId="0" borderId="19" xfId="0" applyNumberFormat="1" applyFont="1" applyBorder="1" applyAlignment="1">
      <alignment horizontal="center"/>
    </xf>
    <xf numFmtId="49" fontId="4" fillId="0" borderId="14" xfId="0" applyNumberFormat="1" applyFont="1" applyBorder="1" applyAlignment="1">
      <alignment horizontal="left" vertical="center" wrapText="1"/>
    </xf>
    <xf numFmtId="166" fontId="4" fillId="0" borderId="5" xfId="0" applyNumberFormat="1" applyFont="1" applyBorder="1" applyAlignment="1">
      <alignment horizontal="center" vertical="center"/>
    </xf>
    <xf numFmtId="0" fontId="4" fillId="0" borderId="5" xfId="0" applyFont="1" applyBorder="1" applyAlignment="1">
      <alignment horizontal="center" vertical="center" wrapText="1"/>
    </xf>
    <xf numFmtId="164" fontId="4" fillId="0" borderId="5" xfId="0" applyNumberFormat="1" applyFont="1" applyBorder="1" applyAlignment="1">
      <alignment horizontal="center" vertical="center" wrapText="1"/>
    </xf>
    <xf numFmtId="0" fontId="4" fillId="0" borderId="5" xfId="0" applyFont="1" applyBorder="1" applyAlignment="1">
      <alignment horizontal="center" vertical="center"/>
    </xf>
    <xf numFmtId="49" fontId="2" fillId="0" borderId="5" xfId="0" applyNumberFormat="1" applyFont="1" applyBorder="1" applyAlignment="1">
      <alignment vertical="center" wrapText="1"/>
    </xf>
    <xf numFmtId="164" fontId="5" fillId="0" borderId="16" xfId="0" applyNumberFormat="1" applyFont="1" applyBorder="1" applyAlignment="1">
      <alignment horizontal="left" vertical="center" wrapText="1"/>
    </xf>
    <xf numFmtId="165" fontId="4" fillId="0" borderId="5" xfId="0" applyNumberFormat="1" applyFont="1" applyBorder="1" applyAlignment="1">
      <alignment horizontal="center" vertical="center" wrapText="1"/>
    </xf>
    <xf numFmtId="0" fontId="2" fillId="0" borderId="5" xfId="0" applyFont="1" applyBorder="1" applyAlignment="1">
      <alignment vertical="center"/>
    </xf>
    <xf numFmtId="49" fontId="4" fillId="0" borderId="13" xfId="0" applyNumberFormat="1" applyFont="1" applyBorder="1" applyAlignment="1">
      <alignment horizontal="left" vertical="center" wrapText="1"/>
    </xf>
    <xf numFmtId="166" fontId="4" fillId="0" borderId="2" xfId="0" applyNumberFormat="1" applyFont="1" applyBorder="1" applyAlignment="1">
      <alignment horizontal="center" vertical="center"/>
    </xf>
    <xf numFmtId="165" fontId="4" fillId="0" borderId="2" xfId="0" applyNumberFormat="1" applyFont="1" applyBorder="1" applyAlignment="1">
      <alignment horizontal="center" vertical="center" wrapText="1"/>
    </xf>
    <xf numFmtId="0" fontId="4" fillId="0" borderId="2" xfId="0" applyFont="1" applyBorder="1" applyAlignment="1">
      <alignment horizontal="center" vertical="center"/>
    </xf>
    <xf numFmtId="49" fontId="2" fillId="0" borderId="2" xfId="0" applyNumberFormat="1" applyFont="1" applyBorder="1" applyAlignment="1">
      <alignment vertical="center" wrapText="1"/>
    </xf>
    <xf numFmtId="164" fontId="5" fillId="0" borderId="15" xfId="0" applyNumberFormat="1" applyFont="1" applyBorder="1" applyAlignment="1">
      <alignment horizontal="left" vertical="center" wrapText="1"/>
    </xf>
    <xf numFmtId="164" fontId="4" fillId="0" borderId="2" xfId="0" applyNumberFormat="1" applyFont="1" applyBorder="1" applyAlignment="1">
      <alignment horizontal="center" vertical="center" wrapText="1"/>
    </xf>
    <xf numFmtId="164" fontId="5" fillId="0" borderId="15" xfId="0" applyNumberFormat="1" applyFont="1" applyBorder="1" applyAlignment="1">
      <alignment horizontal="left" vertical="center"/>
    </xf>
    <xf numFmtId="49" fontId="4" fillId="0" borderId="4" xfId="0" applyNumberFormat="1" applyFont="1" applyBorder="1" applyAlignment="1">
      <alignment horizontal="left" vertical="center" wrapText="1"/>
    </xf>
    <xf numFmtId="164" fontId="5" fillId="0" borderId="6" xfId="0" applyNumberFormat="1" applyFont="1" applyBorder="1" applyAlignment="1">
      <alignment horizontal="left" vertical="center" wrapText="1"/>
    </xf>
    <xf numFmtId="49" fontId="4" fillId="0" borderId="1" xfId="0" applyNumberFormat="1" applyFont="1" applyBorder="1" applyAlignment="1">
      <alignment horizontal="left" vertical="center" wrapText="1"/>
    </xf>
    <xf numFmtId="164" fontId="5" fillId="0" borderId="3" xfId="0" applyNumberFormat="1" applyFont="1" applyBorder="1" applyAlignment="1">
      <alignment horizontal="left" vertical="center" wrapText="1"/>
    </xf>
    <xf numFmtId="166" fontId="0" fillId="0" borderId="0" xfId="0" applyNumberFormat="1"/>
    <xf numFmtId="164" fontId="0" fillId="0" borderId="0" xfId="0" applyNumberFormat="1"/>
    <xf numFmtId="0" fontId="0" fillId="0" borderId="0" xfId="0" applyAlignment="1">
      <alignment horizontal="center" wrapText="1"/>
    </xf>
    <xf numFmtId="14" fontId="3" fillId="0" borderId="21" xfId="0" applyNumberFormat="1" applyFont="1" applyBorder="1" applyAlignment="1">
      <alignment horizontal="center"/>
    </xf>
    <xf numFmtId="0" fontId="6" fillId="0" borderId="20" xfId="0" applyFont="1" applyBorder="1"/>
    <xf numFmtId="49" fontId="19" fillId="0" borderId="5" xfId="0" applyNumberFormat="1" applyFont="1" applyBorder="1" applyAlignment="1">
      <alignment vertical="center" wrapText="1"/>
    </xf>
    <xf numFmtId="164" fontId="20" fillId="0" borderId="16" xfId="0" applyNumberFormat="1" applyFont="1" applyBorder="1" applyAlignment="1">
      <alignment horizontal="left" vertical="center" wrapText="1"/>
    </xf>
    <xf numFmtId="164" fontId="20" fillId="0" borderId="15" xfId="0" applyNumberFormat="1" applyFont="1" applyBorder="1" applyAlignment="1">
      <alignment horizontal="left" vertical="center" wrapText="1"/>
    </xf>
    <xf numFmtId="0" fontId="21" fillId="0" borderId="17" xfId="0" applyFont="1" applyBorder="1"/>
    <xf numFmtId="168" fontId="0" fillId="0" borderId="12" xfId="0" applyNumberFormat="1" applyBorder="1" applyAlignment="1">
      <alignment horizontal="left"/>
    </xf>
    <xf numFmtId="167" fontId="0" fillId="0" borderId="12" xfId="0" applyNumberFormat="1" applyBorder="1" applyAlignment="1">
      <alignment horizontal="left"/>
    </xf>
    <xf numFmtId="169" fontId="18" fillId="0" borderId="14" xfId="0" applyNumberFormat="1" applyFont="1" applyBorder="1" applyAlignment="1">
      <alignment horizontal="left" vertical="center" wrapText="1"/>
    </xf>
    <xf numFmtId="169" fontId="18" fillId="0" borderId="13" xfId="0" applyNumberFormat="1" applyFont="1" applyBorder="1" applyAlignment="1">
      <alignment horizontal="left" vertical="center" wrapText="1"/>
    </xf>
    <xf numFmtId="169" fontId="0" fillId="0" borderId="12" xfId="0" applyNumberFormat="1" applyBorder="1" applyAlignment="1">
      <alignment horizontal="left"/>
    </xf>
    <xf numFmtId="0" fontId="9" fillId="0" borderId="9" xfId="0" applyFont="1" applyBorder="1" applyAlignment="1">
      <alignment horizontal="center" vertical="center" wrapText="1"/>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11" xfId="0" applyFont="1" applyBorder="1" applyAlignment="1">
      <alignment horizontal="center" vertical="center" wrapText="1"/>
    </xf>
  </cellXfs>
  <cellStyles count="4">
    <cellStyle name="Normal" xfId="0" builtinId="0"/>
    <cellStyle name="Normal 2" xfId="1" xr:uid="{20955522-A268-4126-A3CE-140555151019}"/>
    <cellStyle name="Normal 2 2" xfId="2" xr:uid="{C84DCADE-25B3-4253-82C3-CEBC9E7447BC}"/>
    <cellStyle name="Normal 5" xfId="3" xr:uid="{0A3E01A9-24BF-4BD6-AA79-762BC24236FB}"/>
  </cellStyles>
  <dxfs count="25">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general" vertical="bottom"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auto="1"/>
        </patternFill>
      </fill>
    </dxf>
    <dxf>
      <fill>
        <patternFill patternType="none">
          <fgColor indexed="64"/>
          <bgColor auto="1"/>
        </patternFill>
      </fill>
      <alignment horizontal="center" vertical="bottom" textRotation="0" wrapText="1" indent="0" justifyLastLine="0" shrinkToFit="0" readingOrder="0"/>
    </dxf>
    <dxf>
      <fill>
        <patternFill patternType="none">
          <fgColor indexed="64"/>
          <bgColor auto="1"/>
        </patternFill>
      </fill>
      <alignment horizontal="general" vertical="bottom" textRotation="0" wrapText="1" indent="0" justifyLastLine="0" shrinkToFit="0" readingOrder="0"/>
    </dxf>
    <dxf>
      <numFmt numFmtId="164" formatCode="mmm/yyyy"/>
      <fill>
        <patternFill patternType="none">
          <fgColor indexed="64"/>
          <bgColor auto="1"/>
        </patternFill>
      </fill>
    </dxf>
    <dxf>
      <numFmt numFmtId="166" formatCode="mmm\-yyyy"/>
      <fill>
        <patternFill patternType="none">
          <fgColor indexed="64"/>
          <bgColor auto="1"/>
        </patternFill>
      </fill>
    </dxf>
    <dxf>
      <fill>
        <patternFill patternType="none">
          <fgColor indexed="64"/>
          <bgColor auto="1"/>
        </patternFill>
      </fill>
    </dxf>
    <dxf>
      <fill>
        <patternFill patternType="none">
          <fgColor indexed="64"/>
          <bgColor auto="1"/>
        </patternFill>
      </fill>
    </dxf>
    <dxf>
      <border outline="0">
        <top style="medium">
          <color indexed="64"/>
        </top>
      </border>
    </dxf>
    <dxf>
      <fill>
        <patternFill patternType="none">
          <fgColor indexed="64"/>
          <bgColor auto="1"/>
        </patternFill>
      </fill>
    </dxf>
    <dxf>
      <border outline="0">
        <bottom style="medium">
          <color indexed="64"/>
        </bottom>
      </border>
    </dxf>
    <dxf>
      <fill>
        <patternFill patternType="none">
          <fgColor indexed="64"/>
          <bgColor auto="1"/>
        </patternFill>
      </fill>
    </dxf>
    <dxf>
      <font>
        <outline val="0"/>
        <shadow val="0"/>
        <u val="none"/>
        <vertAlign val="baseline"/>
        <color auto="1"/>
        <name val="Calibri"/>
        <family val="2"/>
        <scheme val="minor"/>
      </font>
      <fill>
        <patternFill patternType="none">
          <fgColor indexed="64"/>
          <bgColor auto="1"/>
        </patternFill>
      </fill>
    </dxf>
    <dxf>
      <font>
        <outline val="0"/>
        <shadow val="0"/>
        <u val="none"/>
        <vertAlign val="baseline"/>
        <color auto="1"/>
        <name val="Calibri"/>
        <family val="2"/>
        <scheme val="minor"/>
      </font>
      <fill>
        <patternFill patternType="none">
          <fgColor indexed="64"/>
          <bgColor auto="1"/>
        </patternFill>
      </fill>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medium">
          <color indexed="64"/>
        </top>
        <bottom style="medium">
          <color indexed="64"/>
        </bottom>
      </border>
    </dxf>
    <dxf>
      <font>
        <outline val="0"/>
        <shadow val="0"/>
        <u val="none"/>
        <vertAlign val="baseline"/>
        <color auto="1"/>
        <name val="Calibri"/>
        <family val="2"/>
        <scheme val="minor"/>
      </font>
      <fill>
        <patternFill patternType="none">
          <fgColor indexed="64"/>
          <bgColor auto="1"/>
        </patternFill>
      </fill>
    </dxf>
    <dxf>
      <font>
        <b val="0"/>
        <i val="0"/>
        <strike val="0"/>
        <condense val="0"/>
        <extend val="0"/>
        <outline val="0"/>
        <shadow val="0"/>
        <u val="none"/>
        <vertAlign val="baseline"/>
        <sz val="11"/>
        <color auto="1"/>
        <name val="Calibri"/>
        <family val="2"/>
        <scheme val="minor"/>
      </font>
      <numFmt numFmtId="166" formatCode="mmm\-yyyy"/>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medium">
          <color indexed="64"/>
        </top>
        <bottom style="thin">
          <color indexed="64"/>
        </bottom>
      </border>
    </dxf>
    <dxf>
      <font>
        <b val="0"/>
        <i val="0"/>
        <strike val="0"/>
        <condense val="0"/>
        <extend val="0"/>
        <outline val="0"/>
        <shadow val="0"/>
        <u val="none"/>
        <vertAlign val="baseline"/>
        <sz val="11"/>
        <color auto="1"/>
        <name val="Calibri"/>
        <family val="2"/>
        <scheme val="minor"/>
      </font>
      <numFmt numFmtId="166" formatCode="mmm\-yyyy"/>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medium">
          <color indexed="64"/>
        </top>
        <bottom style="medium">
          <color indexed="64"/>
        </bottom>
      </border>
    </dxf>
    <dxf>
      <font>
        <b val="0"/>
        <i val="0"/>
        <strike val="0"/>
        <condense val="0"/>
        <extend val="0"/>
        <outline val="0"/>
        <shadow val="0"/>
        <u val="none"/>
        <vertAlign val="baseline"/>
        <sz val="11"/>
        <color auto="1"/>
        <name val="Calibri"/>
        <family val="2"/>
        <scheme val="minor"/>
      </font>
      <numFmt numFmtId="30" formatCode="@"/>
      <fill>
        <patternFill patternType="none">
          <fgColor indexed="64"/>
          <bgColor auto="1"/>
        </patternFill>
      </fill>
      <alignment horizontal="left" vertical="center" textRotation="0" wrapText="1" indent="0" justifyLastLine="0" shrinkToFit="0" readingOrder="0"/>
      <border diagonalUp="0" diagonalDown="0" outline="0">
        <left/>
        <right style="thin">
          <color indexed="64"/>
        </right>
        <top style="medium">
          <color indexed="64"/>
        </top>
        <bottom style="medium">
          <color indexed="64"/>
        </bottom>
      </border>
    </dxf>
    <dxf>
      <font>
        <b val="0"/>
        <i val="0"/>
        <strike val="0"/>
        <condense val="0"/>
        <extend val="0"/>
        <outline val="0"/>
        <shadow val="0"/>
        <u val="none"/>
        <vertAlign val="baseline"/>
        <sz val="9"/>
        <color rgb="FFFF0000"/>
        <name val="Calibri"/>
        <family val="2"/>
        <scheme val="minor"/>
      </font>
      <numFmt numFmtId="169" formatCode="00"/>
      <alignment horizontal="left" vertical="center" textRotation="0" wrapText="1" indent="0" justifyLastLine="0" shrinkToFit="0" readingOrder="0"/>
      <border diagonalUp="0" diagonalDown="0">
        <left/>
        <right style="thin">
          <color indexed="64"/>
        </right>
        <top style="medium">
          <color indexed="64"/>
        </top>
        <bottom style="medium">
          <color indexed="64"/>
        </bottom>
        <vertical/>
        <horizontal/>
      </border>
    </dxf>
    <dxf>
      <border outline="0">
        <top style="medium">
          <color indexed="64"/>
        </top>
      </border>
    </dxf>
    <dxf>
      <border outline="0">
        <left style="medium">
          <color indexed="64"/>
        </left>
        <right style="medium">
          <color indexed="64"/>
        </right>
        <top style="medium">
          <color indexed="64"/>
        </top>
      </border>
    </dxf>
    <dxf>
      <font>
        <outline val="0"/>
        <shadow val="0"/>
        <u val="none"/>
        <vertAlign val="baseline"/>
        <color auto="1"/>
        <name val="Calibri"/>
        <family val="2"/>
        <scheme val="minor"/>
      </font>
      <fill>
        <patternFill patternType="none">
          <fgColor indexed="64"/>
          <bgColor auto="1"/>
        </patternFill>
      </fill>
    </dxf>
    <dxf>
      <border outline="0">
        <bottom style="medium">
          <color indexed="64"/>
        </bottom>
      </border>
    </dxf>
    <dxf>
      <fill>
        <patternFill patternType="none">
          <fgColor indexed="64"/>
          <bgColor auto="1"/>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7A9E870-59FB-41BA-8441-3FECCF4BE634}" name="Table1" displayName="Table1" ref="A1:H19" totalsRowShown="0" headerRowDxfId="24" dataDxfId="22" headerRowBorderDxfId="23" tableBorderDxfId="21" totalsRowBorderDxfId="20">
  <autoFilter ref="A1:H19" xr:uid="{67A9E870-59FB-41BA-8441-3FECCF4BE634}"/>
  <tableColumns count="8">
    <tableColumn id="8" xr3:uid="{01536273-0477-498B-B3C2-8223F046B927}" name="Complex ID" dataDxfId="19"/>
    <tableColumn id="1" xr3:uid="{EE072FF2-0C09-4F75-8AC6-6AE4D6B99525}" name="NPAs" dataDxfId="18"/>
    <tableColumn id="2" xr3:uid="{EE353A05-8DE3-40B9-A5B4-F60E44CA2AE9}" name="Most recent PED" dataDxfId="17"/>
    <tableColumn id="3" xr3:uid="{7DAB1245-7054-4D45-917F-8EE289DB9E7D}" name="Most Recent NRUF" dataDxfId="16"/>
    <tableColumn id="4" xr3:uid="{AF59BE9C-5981-4A72-BED7-7987108C21AA}" name="Relief Date" dataDxfId="15"/>
    <tableColumn id="5" xr3:uid="{7E0E3A90-55D8-4B6F-B64A-82A65ECDC419}" name="Latest_x000a_CRTC Decision" dataDxfId="14"/>
    <tableColumn id="6" xr3:uid="{B3170802-ACF3-4FC3-B04A-8DE0DA640795}" name="Notes" dataDxfId="13"/>
    <tableColumn id="7" xr3:uid="{EBAAEEDE-020E-4088-A174-1C9D7ED948FC}" name="Relief Planning Milestones" dataDxfId="12"/>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7041BCF6-841C-43A1-8386-2D8D675A2428}" name="Table2" displayName="Table2" ref="A1:H1048576" totalsRowShown="0" headerRowDxfId="11" dataDxfId="9" headerRowBorderDxfId="10" tableBorderDxfId="8">
  <autoFilter ref="A1:H1048576" xr:uid="{7041BCF6-841C-43A1-8386-2D8D675A2428}"/>
  <tableColumns count="8">
    <tableColumn id="8" xr3:uid="{F82D41FA-61A1-4AD4-9AE0-25C7380CE86C}" name="Complex ID" dataDxfId="7"/>
    <tableColumn id="1" xr3:uid="{BAC23567-8202-4596-829F-233BF6573BF4}" name="NPAs" dataDxfId="6"/>
    <tableColumn id="2" xr3:uid="{9325490A-0516-4DF3-B026-1A161B6D14A6}" name="Most recent PED" dataDxfId="5"/>
    <tableColumn id="3" xr3:uid="{F6D88D1E-FB35-43AF-9036-B216A4C56BE1}" name="Most Recent NRUF" dataDxfId="4"/>
    <tableColumn id="4" xr3:uid="{0C0976D5-35A0-429E-AC56-A1354782CEA3}" name="Relief Date" dataDxfId="3"/>
    <tableColumn id="5" xr3:uid="{E844C8EC-8FA0-4A13-8A1F-228FF4ED6CBB}" name="Latest_x000a_CRTC Decision" dataDxfId="2"/>
    <tableColumn id="6" xr3:uid="{F34FC997-FC86-46CA-9D03-4222AA5FBA58}" name="Notes" dataDxfId="1"/>
    <tableColumn id="7" xr3:uid="{D66CAA41-B26E-4C71-85E0-DE124D16D2C6}" name="Relief Planning Milestones" dataDxfId="0"/>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19"/>
  <sheetViews>
    <sheetView tabSelected="1" zoomScaleNormal="100" workbookViewId="0">
      <pane xSplit="2" ySplit="1" topLeftCell="C2" activePane="bottomRight" state="frozen"/>
      <selection pane="topRight" activeCell="B1" sqref="B1"/>
      <selection pane="bottomLeft" activeCell="A2" sqref="A2"/>
      <selection pane="bottomRight" activeCell="D11" sqref="D11"/>
    </sheetView>
  </sheetViews>
  <sheetFormatPr defaultColWidth="9.140625" defaultRowHeight="15" x14ac:dyDescent="0.25"/>
  <cols>
    <col min="1" max="1" width="14.140625" style="2" bestFit="1" customWidth="1"/>
    <col min="2" max="2" width="26.85546875" style="2" customWidth="1"/>
    <col min="3" max="3" width="17.5703125" style="18" customWidth="1"/>
    <col min="4" max="4" width="21.85546875" style="19" customWidth="1"/>
    <col min="5" max="5" width="19" style="3" customWidth="1"/>
    <col min="6" max="6" width="15.140625" style="20" customWidth="1"/>
    <col min="7" max="7" width="52.140625" style="2" customWidth="1"/>
    <col min="8" max="8" width="55.42578125" customWidth="1"/>
  </cols>
  <sheetData>
    <row r="1" spans="1:8" ht="30.75" thickBot="1" x14ac:dyDescent="0.3">
      <c r="A1" s="56" t="s">
        <v>118</v>
      </c>
      <c r="B1" s="21" t="s">
        <v>0</v>
      </c>
      <c r="C1" s="22" t="s">
        <v>27</v>
      </c>
      <c r="D1" s="23" t="s">
        <v>26</v>
      </c>
      <c r="E1" s="23" t="s">
        <v>1</v>
      </c>
      <c r="F1" s="24" t="s">
        <v>13</v>
      </c>
      <c r="G1" s="25" t="s">
        <v>2</v>
      </c>
      <c r="H1" s="26" t="s">
        <v>4</v>
      </c>
    </row>
    <row r="2" spans="1:8" ht="30.75" thickBot="1" x14ac:dyDescent="0.3">
      <c r="A2" s="59">
        <v>1</v>
      </c>
      <c r="B2" s="27" t="s">
        <v>77</v>
      </c>
      <c r="C2" s="28">
        <v>49553</v>
      </c>
      <c r="D2" s="29" t="s">
        <v>122</v>
      </c>
      <c r="E2" s="30"/>
      <c r="F2" s="31"/>
      <c r="G2" s="32" t="s">
        <v>11</v>
      </c>
      <c r="H2" s="33"/>
    </row>
    <row r="3" spans="1:8" ht="30.75" thickBot="1" x14ac:dyDescent="0.3">
      <c r="A3" s="59">
        <v>2</v>
      </c>
      <c r="B3" s="27" t="s">
        <v>96</v>
      </c>
      <c r="C3" s="28">
        <v>49188</v>
      </c>
      <c r="D3" s="29" t="s">
        <v>122</v>
      </c>
      <c r="E3" s="30"/>
      <c r="F3" s="31"/>
      <c r="G3" s="32" t="s">
        <v>11</v>
      </c>
      <c r="H3" s="33"/>
    </row>
    <row r="4" spans="1:8" ht="30.75" thickBot="1" x14ac:dyDescent="0.3">
      <c r="A4" s="59">
        <v>3</v>
      </c>
      <c r="B4" s="27" t="s">
        <v>124</v>
      </c>
      <c r="C4" s="28">
        <v>48122</v>
      </c>
      <c r="D4" s="29" t="s">
        <v>122</v>
      </c>
      <c r="E4" s="30"/>
      <c r="F4" s="31"/>
      <c r="G4" s="32" t="s">
        <v>11</v>
      </c>
      <c r="H4" s="33"/>
    </row>
    <row r="5" spans="1:8" ht="30.75" thickBot="1" x14ac:dyDescent="0.3">
      <c r="A5" s="59">
        <v>4</v>
      </c>
      <c r="B5" s="27" t="s">
        <v>78</v>
      </c>
      <c r="C5" s="28">
        <v>48823</v>
      </c>
      <c r="D5" s="29" t="s">
        <v>122</v>
      </c>
      <c r="E5" s="29"/>
      <c r="F5" s="29"/>
      <c r="G5" s="32" t="s">
        <v>11</v>
      </c>
      <c r="H5" s="33"/>
    </row>
    <row r="6" spans="1:8" ht="30.75" thickBot="1" x14ac:dyDescent="0.3">
      <c r="A6" s="59">
        <v>13</v>
      </c>
      <c r="B6" s="27" t="s">
        <v>82</v>
      </c>
      <c r="C6" s="28">
        <v>53144</v>
      </c>
      <c r="D6" s="29" t="s">
        <v>122</v>
      </c>
      <c r="E6" s="34"/>
      <c r="F6" s="29"/>
      <c r="G6" s="32" t="s">
        <v>11</v>
      </c>
      <c r="H6" s="33"/>
    </row>
    <row r="7" spans="1:8" ht="30.75" thickBot="1" x14ac:dyDescent="0.3">
      <c r="A7" s="59">
        <v>5</v>
      </c>
      <c r="B7" s="27" t="s">
        <v>43</v>
      </c>
      <c r="C7" s="28">
        <v>47515</v>
      </c>
      <c r="D7" s="29" t="s">
        <v>122</v>
      </c>
      <c r="E7" s="30"/>
      <c r="F7" s="31"/>
      <c r="G7" s="32" t="s">
        <v>11</v>
      </c>
      <c r="H7" s="33"/>
    </row>
    <row r="8" spans="1:8" ht="30.75" thickBot="1" x14ac:dyDescent="0.3">
      <c r="A8" s="59">
        <v>6</v>
      </c>
      <c r="B8" s="27" t="s">
        <v>44</v>
      </c>
      <c r="C8" s="28">
        <v>48305</v>
      </c>
      <c r="D8" s="29" t="s">
        <v>122</v>
      </c>
      <c r="E8" s="30"/>
      <c r="F8" s="31"/>
      <c r="G8" s="35" t="s">
        <v>11</v>
      </c>
      <c r="H8" s="33"/>
    </row>
    <row r="9" spans="1:8" ht="30.75" thickBot="1" x14ac:dyDescent="0.3">
      <c r="A9" s="59">
        <v>7</v>
      </c>
      <c r="B9" s="27" t="s">
        <v>56</v>
      </c>
      <c r="C9" s="28">
        <v>49126</v>
      </c>
      <c r="D9" s="29" t="s">
        <v>122</v>
      </c>
      <c r="E9" s="30"/>
      <c r="F9" s="30"/>
      <c r="G9" s="32" t="s">
        <v>11</v>
      </c>
      <c r="H9" s="33"/>
    </row>
    <row r="10" spans="1:8" ht="30.75" thickBot="1" x14ac:dyDescent="0.3">
      <c r="A10" s="59">
        <v>8</v>
      </c>
      <c r="B10" s="27" t="s">
        <v>83</v>
      </c>
      <c r="C10" s="28">
        <v>50284</v>
      </c>
      <c r="D10" s="29" t="s">
        <v>122</v>
      </c>
      <c r="E10" s="34"/>
      <c r="F10" s="29"/>
      <c r="G10" s="32" t="s">
        <v>11</v>
      </c>
      <c r="H10" s="33"/>
    </row>
    <row r="11" spans="1:8" ht="141" thickBot="1" x14ac:dyDescent="0.3">
      <c r="A11" s="59">
        <v>9</v>
      </c>
      <c r="B11" s="27" t="s">
        <v>120</v>
      </c>
      <c r="C11" s="28">
        <v>47119</v>
      </c>
      <c r="D11" s="29" t="s">
        <v>122</v>
      </c>
      <c r="E11" s="28">
        <v>46445</v>
      </c>
      <c r="F11" s="31"/>
      <c r="G11" s="32" t="s">
        <v>108</v>
      </c>
      <c r="H11" s="33" t="s">
        <v>127</v>
      </c>
    </row>
    <row r="12" spans="1:8" ht="141" thickBot="1" x14ac:dyDescent="0.3">
      <c r="A12" s="59">
        <v>10</v>
      </c>
      <c r="B12" s="27" t="s">
        <v>57</v>
      </c>
      <c r="C12" s="28">
        <v>47150</v>
      </c>
      <c r="D12" s="29" t="s">
        <v>122</v>
      </c>
      <c r="E12" s="30"/>
      <c r="F12" s="30"/>
      <c r="G12" s="53" t="s">
        <v>126</v>
      </c>
      <c r="H12" s="54" t="s">
        <v>125</v>
      </c>
    </row>
    <row r="13" spans="1:8" ht="30.75" thickBot="1" x14ac:dyDescent="0.3">
      <c r="A13" s="59">
        <v>11</v>
      </c>
      <c r="B13" s="27" t="s">
        <v>113</v>
      </c>
      <c r="C13" s="28">
        <v>50465</v>
      </c>
      <c r="D13" s="29" t="s">
        <v>122</v>
      </c>
      <c r="E13" s="30"/>
      <c r="F13" s="31"/>
      <c r="G13" s="32" t="s">
        <v>11</v>
      </c>
      <c r="H13" s="33"/>
    </row>
    <row r="14" spans="1:8" ht="30.75" thickBot="1" x14ac:dyDescent="0.3">
      <c r="A14" s="60">
        <v>12</v>
      </c>
      <c r="B14" s="36" t="s">
        <v>93</v>
      </c>
      <c r="C14" s="37" t="s">
        <v>123</v>
      </c>
      <c r="D14" s="29" t="s">
        <v>122</v>
      </c>
      <c r="E14" s="38"/>
      <c r="F14" s="39"/>
      <c r="G14" s="40" t="s">
        <v>11</v>
      </c>
      <c r="H14" s="41"/>
    </row>
    <row r="15" spans="1:8" ht="45.75" thickBot="1" x14ac:dyDescent="0.3">
      <c r="A15" s="59">
        <v>17</v>
      </c>
      <c r="B15" s="27" t="s">
        <v>88</v>
      </c>
      <c r="C15" s="28">
        <v>49065</v>
      </c>
      <c r="D15" s="29" t="s">
        <v>122</v>
      </c>
      <c r="E15" s="30"/>
      <c r="F15" s="31"/>
      <c r="G15" s="32" t="s">
        <v>11</v>
      </c>
      <c r="H15" s="33"/>
    </row>
    <row r="16" spans="1:8" ht="51" customHeight="1" thickBot="1" x14ac:dyDescent="0.3">
      <c r="A16" s="60">
        <v>14</v>
      </c>
      <c r="B16" s="36" t="s">
        <v>51</v>
      </c>
      <c r="C16" s="37" t="s">
        <v>123</v>
      </c>
      <c r="D16" s="29" t="s">
        <v>122</v>
      </c>
      <c r="E16" s="38"/>
      <c r="F16" s="39"/>
      <c r="G16" s="40" t="s">
        <v>11</v>
      </c>
      <c r="H16" s="41"/>
    </row>
    <row r="17" spans="1:8" ht="141" thickBot="1" x14ac:dyDescent="0.3">
      <c r="A17" s="60">
        <v>15</v>
      </c>
      <c r="B17" s="36" t="s">
        <v>14</v>
      </c>
      <c r="C17" s="37">
        <v>47150</v>
      </c>
      <c r="D17" s="29" t="s">
        <v>122</v>
      </c>
      <c r="E17" s="42"/>
      <c r="F17" s="39"/>
      <c r="G17" s="32" t="s">
        <v>108</v>
      </c>
      <c r="H17" s="55" t="s">
        <v>130</v>
      </c>
    </row>
    <row r="18" spans="1:8" ht="82.5" customHeight="1" thickBot="1" x14ac:dyDescent="0.3">
      <c r="A18" s="60">
        <v>16</v>
      </c>
      <c r="B18" s="36" t="s">
        <v>6</v>
      </c>
      <c r="C18" s="37" t="s">
        <v>123</v>
      </c>
      <c r="D18" s="29" t="s">
        <v>122</v>
      </c>
      <c r="E18" s="42"/>
      <c r="F18" s="39"/>
      <c r="G18" s="40" t="s">
        <v>112</v>
      </c>
      <c r="H18" s="43"/>
    </row>
    <row r="19" spans="1:8" ht="87" customHeight="1" thickBot="1" x14ac:dyDescent="0.3">
      <c r="A19" s="60" t="s">
        <v>121</v>
      </c>
      <c r="B19" s="36" t="s">
        <v>7</v>
      </c>
      <c r="C19" s="37" t="s">
        <v>123</v>
      </c>
      <c r="D19" s="42" t="s">
        <v>122</v>
      </c>
      <c r="E19" s="42"/>
      <c r="F19" s="39"/>
      <c r="G19" s="40" t="s">
        <v>105</v>
      </c>
      <c r="H19" s="43"/>
    </row>
  </sheetData>
  <pageMargins left="0.7" right="0.7" top="0.75" bottom="0.75" header="0.3" footer="0.3"/>
  <pageSetup scale="71" fitToHeight="0" orientation="landscape" horizontalDpi="4294967295" verticalDpi="4294967295"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129E51-03FD-4F4C-9B43-5B042B016244}">
  <dimension ref="A1:D3"/>
  <sheetViews>
    <sheetView workbookViewId="0">
      <selection sqref="A1:D1"/>
    </sheetView>
  </sheetViews>
  <sheetFormatPr defaultRowHeight="15" x14ac:dyDescent="0.25"/>
  <cols>
    <col min="1" max="1" width="20.7109375" bestFit="1" customWidth="1"/>
    <col min="2" max="2" width="22.42578125" bestFit="1" customWidth="1"/>
    <col min="3" max="3" width="20.42578125" bestFit="1" customWidth="1"/>
    <col min="4" max="4" width="25.28515625" bestFit="1" customWidth="1"/>
  </cols>
  <sheetData>
    <row r="1" spans="1:4" ht="15.75" thickBot="1" x14ac:dyDescent="0.3">
      <c r="A1" s="62" t="str" cm="1">
        <f t="array" aca="1" ref="A1" ca="1">CONCATENATE("NPA ",SUBSTITUTE(RIGHT(_xlfn.TEXTAFTER(CELL("filename",A1),"]"),LEN(_xlfn.TEXTAFTER(CELL("filename",A1),"]"))-4),"-","/")," Summary of Projected Exhaust Dates")</f>
        <v>NPA  236/250/604/672/778 Summary of Projected Exhaust Dates</v>
      </c>
      <c r="B1" s="63"/>
      <c r="C1" s="63"/>
      <c r="D1" s="64"/>
    </row>
    <row r="2" spans="1:4" ht="15.75" thickBot="1" x14ac:dyDescent="0.3">
      <c r="A2" s="5" t="s">
        <v>28</v>
      </c>
      <c r="B2" s="6" t="s">
        <v>29</v>
      </c>
      <c r="C2" s="6" t="s">
        <v>30</v>
      </c>
      <c r="D2" s="6" t="s">
        <v>31</v>
      </c>
    </row>
    <row r="3" spans="1:4" ht="15.75" thickBot="1" x14ac:dyDescent="0.3">
      <c r="A3" s="12"/>
      <c r="B3" s="8"/>
      <c r="C3" s="9"/>
      <c r="D3" s="10"/>
    </row>
  </sheetData>
  <mergeCells count="1">
    <mergeCell ref="A1:D1"/>
  </mergeCells>
  <phoneticPr fontId="13"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26F4F-E09A-42C9-AA72-EA210C3BA01F}">
  <dimension ref="A1:D3"/>
  <sheetViews>
    <sheetView workbookViewId="0">
      <selection sqref="A1:D1"/>
    </sheetView>
  </sheetViews>
  <sheetFormatPr defaultRowHeight="15" x14ac:dyDescent="0.25"/>
  <cols>
    <col min="1" max="1" width="12.42578125" bestFit="1" customWidth="1"/>
    <col min="2" max="2" width="22.42578125" bestFit="1" customWidth="1"/>
    <col min="3" max="3" width="20.42578125" bestFit="1" customWidth="1"/>
    <col min="4" max="4" width="25.28515625" bestFit="1" customWidth="1"/>
  </cols>
  <sheetData>
    <row r="1" spans="1:4" ht="16.5" thickBot="1" x14ac:dyDescent="0.3">
      <c r="A1" s="65" t="str" cm="1">
        <f t="array" aca="1" ref="A1" ca="1">CONCATENATE("NPA ",SUBSTITUTE(RIGHT(_xlfn.TEXTAFTER(CELL("filename",A1),"]"),LEN(_xlfn.TEXTAFTER(CELL("filename",A1),"]"))-4),"-","/")," Summary of Projected Exhaust Dates")</f>
        <v>NPA  249/683/705 Summary of Projected Exhaust Dates</v>
      </c>
      <c r="B1" s="66"/>
      <c r="C1" s="66"/>
      <c r="D1" s="67"/>
    </row>
    <row r="2" spans="1:4" ht="15.75" thickBot="1" x14ac:dyDescent="0.3">
      <c r="A2" s="5" t="s">
        <v>28</v>
      </c>
      <c r="B2" s="6" t="s">
        <v>29</v>
      </c>
      <c r="C2" s="6" t="s">
        <v>30</v>
      </c>
      <c r="D2" s="6" t="s">
        <v>31</v>
      </c>
    </row>
    <row r="3" spans="1:4" ht="15.75" thickBot="1" x14ac:dyDescent="0.3">
      <c r="A3" s="7"/>
      <c r="B3" s="8"/>
      <c r="C3" s="9"/>
      <c r="D3" s="10"/>
    </row>
  </sheetData>
  <mergeCells count="1">
    <mergeCell ref="A1:D1"/>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7B0FD-D655-4B62-9799-DF0859C5E93B}">
  <dimension ref="A1:D3"/>
  <sheetViews>
    <sheetView workbookViewId="0">
      <selection sqref="A1:D1"/>
    </sheetView>
  </sheetViews>
  <sheetFormatPr defaultRowHeight="15" x14ac:dyDescent="0.25"/>
  <cols>
    <col min="1" max="1" width="8.42578125" bestFit="1" customWidth="1"/>
    <col min="2" max="2" width="22.42578125" bestFit="1" customWidth="1"/>
    <col min="3" max="3" width="20.42578125" bestFit="1" customWidth="1"/>
    <col min="4" max="4" width="25.28515625" bestFit="1" customWidth="1"/>
  </cols>
  <sheetData>
    <row r="1" spans="1:4" ht="15.75" thickBot="1" x14ac:dyDescent="0.3">
      <c r="A1" s="62" t="str" cm="1">
        <f t="array" aca="1" ref="A1" ca="1">CONCATENATE("NPA ",SUBSTITUTE(RIGHT(_xlfn.TEXTAFTER(CELL("filename",A1),"]"),LEN(_xlfn.TEXTAFTER(CELL("filename",A1),"]"))-4),"-","/")," Summary of Projected Exhaust Dates")</f>
        <v>NPA  263/438/514 Summary of Projected Exhaust Dates</v>
      </c>
      <c r="B1" s="63"/>
      <c r="C1" s="63"/>
      <c r="D1" s="64"/>
    </row>
    <row r="2" spans="1:4" ht="15.75" thickBot="1" x14ac:dyDescent="0.3">
      <c r="A2" s="5" t="s">
        <v>28</v>
      </c>
      <c r="B2" s="6" t="s">
        <v>29</v>
      </c>
      <c r="C2" s="6" t="s">
        <v>30</v>
      </c>
      <c r="D2" s="6" t="s">
        <v>31</v>
      </c>
    </row>
    <row r="3" spans="1:4" ht="15.75" thickBot="1" x14ac:dyDescent="0.3">
      <c r="A3" s="13"/>
      <c r="B3" s="8"/>
      <c r="C3" s="9"/>
      <c r="D3" s="10"/>
    </row>
  </sheetData>
  <mergeCells count="1">
    <mergeCell ref="A1:D1"/>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0DFE2E-7A99-44FF-B61F-137C38D35873}">
  <dimension ref="A1:D3"/>
  <sheetViews>
    <sheetView workbookViewId="0">
      <selection sqref="A1:D1"/>
    </sheetView>
  </sheetViews>
  <sheetFormatPr defaultRowHeight="15" x14ac:dyDescent="0.25"/>
  <cols>
    <col min="1" max="1" width="16.5703125" bestFit="1" customWidth="1"/>
    <col min="2" max="2" width="22.42578125" bestFit="1" customWidth="1"/>
    <col min="3" max="3" width="20.42578125" bestFit="1" customWidth="1"/>
    <col min="4" max="4" width="25.28515625" bestFit="1" customWidth="1"/>
  </cols>
  <sheetData>
    <row r="1" spans="1:4" ht="15.75" thickBot="1" x14ac:dyDescent="0.3">
      <c r="A1" s="62" t="str" cm="1">
        <f t="array" aca="1" ref="A1" ca="1">CONCATENATE("NPA ",SUBSTITUTE(RIGHT(_xlfn.TEXTAFTER(CELL("filename",A1),"]"),LEN(_xlfn.TEXTAFTER(CELL("filename",A1),"]"))-4),"-","/")," Summary of Projected Exhaust Dates")</f>
        <v>NPA  289/365/742/905 Summary of Projected Exhaust Dates</v>
      </c>
      <c r="B1" s="63"/>
      <c r="C1" s="63"/>
      <c r="D1" s="64"/>
    </row>
    <row r="2" spans="1:4" ht="15.75" thickBot="1" x14ac:dyDescent="0.3">
      <c r="A2" s="5" t="s">
        <v>28</v>
      </c>
      <c r="B2" s="6" t="s">
        <v>29</v>
      </c>
      <c r="C2" s="6" t="s">
        <v>30</v>
      </c>
      <c r="D2" s="6" t="s">
        <v>31</v>
      </c>
    </row>
    <row r="3" spans="1:4" ht="15.75" thickBot="1" x14ac:dyDescent="0.3">
      <c r="A3" s="13"/>
      <c r="B3" s="8"/>
      <c r="C3" s="9"/>
      <c r="D3" s="10"/>
    </row>
  </sheetData>
  <mergeCells count="1">
    <mergeCell ref="A1:D1"/>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71A6F-3255-4314-8920-0EA355CE8249}">
  <dimension ref="A1:D3"/>
  <sheetViews>
    <sheetView workbookViewId="0">
      <selection sqref="A1:D1"/>
    </sheetView>
  </sheetViews>
  <sheetFormatPr defaultRowHeight="15" x14ac:dyDescent="0.25"/>
  <cols>
    <col min="1" max="1" width="8.42578125" bestFit="1" customWidth="1"/>
    <col min="2" max="2" width="22.42578125" bestFit="1" customWidth="1"/>
    <col min="3" max="3" width="20.42578125" bestFit="1" customWidth="1"/>
    <col min="4" max="4" width="25.28515625" bestFit="1" customWidth="1"/>
  </cols>
  <sheetData>
    <row r="1" spans="1:4" ht="15.75" thickBot="1" x14ac:dyDescent="0.3">
      <c r="A1" s="62" t="str" cm="1">
        <f t="array" aca="1" ref="A1" ca="1">CONCATENATE("NPA ",SUBSTITUTE(RIGHT(_xlfn.TEXTAFTER(CELL("filename",A1),"]"),LEN(_xlfn.TEXTAFTER(CELL("filename",A1),"]"))-4),"-","/")," Summary of Projected Exhaust Dates")</f>
        <v>NPA  306/474/639 Summary of Projected Exhaust Dates</v>
      </c>
      <c r="B1" s="63"/>
      <c r="C1" s="63"/>
      <c r="D1" s="64"/>
    </row>
    <row r="2" spans="1:4" ht="15.75" thickBot="1" x14ac:dyDescent="0.3">
      <c r="A2" s="5" t="s">
        <v>28</v>
      </c>
      <c r="B2" s="6" t="s">
        <v>29</v>
      </c>
      <c r="C2" s="6" t="s">
        <v>30</v>
      </c>
      <c r="D2" s="6" t="s">
        <v>31</v>
      </c>
    </row>
    <row r="3" spans="1:4" ht="15.75" thickBot="1" x14ac:dyDescent="0.3">
      <c r="A3" s="13"/>
      <c r="B3" s="8"/>
      <c r="C3" s="9"/>
      <c r="D3" s="10"/>
    </row>
  </sheetData>
  <mergeCells count="1">
    <mergeCell ref="A1:D1"/>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E9A6A4-93F9-4876-9EEB-8A6B9722CFA7}">
  <dimension ref="A1:D3"/>
  <sheetViews>
    <sheetView workbookViewId="0">
      <selection sqref="A1:D1"/>
    </sheetView>
  </sheetViews>
  <sheetFormatPr defaultRowHeight="15" x14ac:dyDescent="0.25"/>
  <cols>
    <col min="1" max="1" width="12.42578125" bestFit="1" customWidth="1"/>
    <col min="2" max="2" width="22.42578125" bestFit="1" customWidth="1"/>
    <col min="3" max="3" width="20.42578125" bestFit="1" customWidth="1"/>
    <col min="4" max="4" width="25.28515625" bestFit="1" customWidth="1"/>
  </cols>
  <sheetData>
    <row r="1" spans="1:4" ht="15.75" thickBot="1" x14ac:dyDescent="0.3">
      <c r="A1" s="62" t="str" cm="1">
        <f t="array" aca="1" ref="A1" ca="1">CONCATENATE("NPA ",SUBSTITUTE(RIGHT(_xlfn.TEXTAFTER(CELL("filename",A1),"]"),LEN(_xlfn.TEXTAFTER(CELL("filename",A1),"]"))-4),"-","/")," Summary of Projected Exhaust Dates")</f>
        <v>NPA  343/613/753 Summary of Projected Exhaust Dates</v>
      </c>
      <c r="B1" s="63"/>
      <c r="C1" s="63"/>
      <c r="D1" s="64"/>
    </row>
    <row r="2" spans="1:4" ht="15.75" thickBot="1" x14ac:dyDescent="0.3">
      <c r="A2" s="5" t="s">
        <v>28</v>
      </c>
      <c r="B2" s="6" t="s">
        <v>29</v>
      </c>
      <c r="C2" s="6" t="s">
        <v>30</v>
      </c>
      <c r="D2" s="6" t="s">
        <v>31</v>
      </c>
    </row>
    <row r="3" spans="1:4" ht="15.75" thickBot="1" x14ac:dyDescent="0.3">
      <c r="A3" s="13"/>
      <c r="B3" s="8"/>
      <c r="C3" s="9"/>
      <c r="D3" s="10"/>
    </row>
  </sheetData>
  <mergeCells count="1">
    <mergeCell ref="A1:D1"/>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9B1C1C-0D44-4A58-B772-E0887F7753AF}">
  <dimension ref="A1:D3"/>
  <sheetViews>
    <sheetView workbookViewId="0">
      <selection sqref="A1:D1"/>
    </sheetView>
  </sheetViews>
  <sheetFormatPr defaultRowHeight="15" x14ac:dyDescent="0.25"/>
  <cols>
    <col min="1" max="1" width="8.42578125" bestFit="1" customWidth="1"/>
    <col min="2" max="2" width="22.42578125" bestFit="1" customWidth="1"/>
    <col min="3" max="3" width="20.42578125" bestFit="1" customWidth="1"/>
    <col min="4" max="4" width="25.28515625" bestFit="1" customWidth="1"/>
  </cols>
  <sheetData>
    <row r="1" spans="1:4" ht="15.75" customHeight="1" thickBot="1" x14ac:dyDescent="0.3">
      <c r="A1" s="62" t="str" cm="1">
        <f t="array" aca="1" ref="A1" ca="1">CONCATENATE("NPA ",SUBSTITUTE(RIGHT(_xlfn.TEXTAFTER(CELL("filename",A1),"]"),LEN(_xlfn.TEXTAFTER(CELL("filename",A1),"]"))-4),"-","/")," Summary of Projected Exhaust Dates")</f>
        <v>NPA  354/450/579 Summary of Projected Exhaust Dates</v>
      </c>
      <c r="B1" s="63"/>
      <c r="C1" s="63"/>
      <c r="D1" s="64"/>
    </row>
    <row r="2" spans="1:4" ht="15.75" thickBot="1" x14ac:dyDescent="0.3">
      <c r="A2" s="5" t="s">
        <v>28</v>
      </c>
      <c r="B2" s="6" t="s">
        <v>29</v>
      </c>
      <c r="C2" s="6" t="s">
        <v>30</v>
      </c>
      <c r="D2" s="6" t="s">
        <v>31</v>
      </c>
    </row>
    <row r="3" spans="1:4" ht="15.75" thickBot="1" x14ac:dyDescent="0.3">
      <c r="A3" s="13"/>
      <c r="B3" s="8"/>
      <c r="C3" s="9"/>
      <c r="D3" s="10"/>
    </row>
  </sheetData>
  <mergeCells count="1">
    <mergeCell ref="A1:D1"/>
  </mergeCells>
  <phoneticPr fontId="13" type="noConversion"/>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F1C243-5641-4BC3-B3B6-FE93E2D61B53}">
  <dimension ref="A1:D3"/>
  <sheetViews>
    <sheetView workbookViewId="0">
      <selection sqref="A1:D1"/>
    </sheetView>
  </sheetViews>
  <sheetFormatPr defaultRowHeight="15" x14ac:dyDescent="0.25"/>
  <cols>
    <col min="1" max="1" width="12.42578125" bestFit="1" customWidth="1"/>
    <col min="2" max="2" width="22.42578125" bestFit="1" customWidth="1"/>
    <col min="3" max="3" width="20.42578125" bestFit="1" customWidth="1"/>
    <col min="4" max="4" width="19.85546875" bestFit="1" customWidth="1"/>
  </cols>
  <sheetData>
    <row r="1" spans="1:4" ht="15.75" thickBot="1" x14ac:dyDescent="0.3">
      <c r="A1" s="62" t="str" cm="1">
        <f t="array" aca="1" ref="A1" ca="1">CONCATENATE("NPA ",SUBSTITUTE(RIGHT(_xlfn.TEXTAFTER(CELL("filename",A1),"]"),LEN(_xlfn.TEXTAFTER(CELL("filename",A1),"]"))-4),"-","/")," Summary of Projected Exhaust Dates")</f>
        <v>NPA  416/437/647 Summary of Projected Exhaust Dates</v>
      </c>
      <c r="B1" s="63"/>
      <c r="C1" s="63"/>
      <c r="D1" s="64"/>
    </row>
    <row r="2" spans="1:4" ht="30.75" thickBot="1" x14ac:dyDescent="0.3">
      <c r="A2" s="5" t="s">
        <v>28</v>
      </c>
      <c r="B2" s="6" t="s">
        <v>29</v>
      </c>
      <c r="C2" s="6" t="s">
        <v>30</v>
      </c>
      <c r="D2" s="6" t="s">
        <v>31</v>
      </c>
    </row>
    <row r="3" spans="1:4" ht="15.75" thickBot="1" x14ac:dyDescent="0.3">
      <c r="A3" s="13"/>
      <c r="B3" s="8"/>
      <c r="C3" s="9"/>
      <c r="D3" s="10"/>
    </row>
  </sheetData>
  <mergeCells count="1">
    <mergeCell ref="A1:D1"/>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79C96-76B5-41AE-9CB5-68235877B123}">
  <dimension ref="A1:D3"/>
  <sheetViews>
    <sheetView workbookViewId="0">
      <selection sqref="A1:D1"/>
    </sheetView>
  </sheetViews>
  <sheetFormatPr defaultRowHeight="15" x14ac:dyDescent="0.25"/>
  <cols>
    <col min="1" max="1" width="5.28515625" bestFit="1" customWidth="1"/>
    <col min="2" max="2" width="22.42578125" bestFit="1" customWidth="1"/>
    <col min="3" max="3" width="20.42578125" bestFit="1" customWidth="1"/>
    <col min="4" max="4" width="19.85546875" bestFit="1" customWidth="1"/>
  </cols>
  <sheetData>
    <row r="1" spans="1:4" ht="15.75" thickBot="1" x14ac:dyDescent="0.3">
      <c r="A1" s="62" t="str" cm="1">
        <f t="array" aca="1" ref="A1" ca="1">CONCATENATE("NPA ",SUBSTITUTE(RIGHT(_xlfn.TEXTAFTER(CELL("filename",A1),"]"),LEN(_xlfn.TEXTAFTER(CELL("filename",A1),"]"))-4),"-","/")," Summary of Projected Exhaust Dates")</f>
        <v>NPA  428/506 Summary of Projected Exhaust Dates</v>
      </c>
      <c r="B1" s="63"/>
      <c r="C1" s="63"/>
      <c r="D1" s="64"/>
    </row>
    <row r="2" spans="1:4" ht="30.75" thickBot="1" x14ac:dyDescent="0.3">
      <c r="A2" s="5" t="s">
        <v>28</v>
      </c>
      <c r="B2" s="6" t="s">
        <v>29</v>
      </c>
      <c r="C2" s="6" t="s">
        <v>30</v>
      </c>
      <c r="D2" s="6" t="s">
        <v>31</v>
      </c>
    </row>
    <row r="3" spans="1:4" ht="15.75" thickBot="1" x14ac:dyDescent="0.3">
      <c r="A3" s="13"/>
      <c r="B3" s="8"/>
      <c r="C3" s="9"/>
      <c r="D3" s="10"/>
    </row>
  </sheetData>
  <mergeCells count="1">
    <mergeCell ref="A1:D1"/>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E08123-C55B-4C7E-BC0D-73312A3124A0}">
  <dimension ref="A1:D3"/>
  <sheetViews>
    <sheetView workbookViewId="0">
      <selection sqref="A1:D1"/>
    </sheetView>
  </sheetViews>
  <sheetFormatPr defaultRowHeight="15" x14ac:dyDescent="0.25"/>
  <cols>
    <col min="1" max="1" width="9.5703125" bestFit="1" customWidth="1"/>
    <col min="2" max="2" width="22.42578125" bestFit="1" customWidth="1"/>
    <col min="3" max="3" width="20.42578125" bestFit="1" customWidth="1"/>
    <col min="4" max="4" width="25.28515625" bestFit="1" customWidth="1"/>
  </cols>
  <sheetData>
    <row r="1" spans="1:4" ht="16.5" thickBot="1" x14ac:dyDescent="0.3">
      <c r="A1" s="65" t="str" cm="1">
        <f t="array" aca="1" ref="A1" ca="1">CONCATENATE("NPA ",SUBSTITUTE(RIGHT(_xlfn.TEXTAFTER(CELL("filename",A1),"]"),LEN(_xlfn.TEXTAFTER(CELL("filename",A1),"]"))-4),"-","/")," Summary of Projected Exhaust Dates")</f>
        <v>NPA  468/819/873 Summary of Projected Exhaust Dates</v>
      </c>
      <c r="B1" s="66"/>
      <c r="C1" s="66"/>
      <c r="D1" s="67"/>
    </row>
    <row r="2" spans="1:4" ht="15.75" thickBot="1" x14ac:dyDescent="0.3">
      <c r="A2" s="5" t="s">
        <v>28</v>
      </c>
      <c r="B2" s="6" t="s">
        <v>29</v>
      </c>
      <c r="C2" s="6" t="s">
        <v>30</v>
      </c>
      <c r="D2" s="6" t="s">
        <v>31</v>
      </c>
    </row>
    <row r="3" spans="1:4" ht="15.75" thickBot="1" x14ac:dyDescent="0.3">
      <c r="A3" s="11"/>
      <c r="B3" s="8"/>
      <c r="C3" s="9"/>
      <c r="D3" s="10"/>
    </row>
  </sheetData>
  <mergeCells count="1">
    <mergeCell ref="A1:D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C69F9F-728D-48BA-8AEC-392133CD9986}">
  <dimension ref="A1:C20"/>
  <sheetViews>
    <sheetView workbookViewId="0"/>
  </sheetViews>
  <sheetFormatPr defaultRowHeight="15" x14ac:dyDescent="0.25"/>
  <cols>
    <col min="1" max="1" width="11.85546875" customWidth="1"/>
    <col min="2" max="2" width="43.28515625" style="14" customWidth="1"/>
    <col min="3" max="3" width="23.140625" customWidth="1"/>
  </cols>
  <sheetData>
    <row r="1" spans="1:3" x14ac:dyDescent="0.25">
      <c r="A1" s="15" t="s">
        <v>104</v>
      </c>
      <c r="C1" t="s">
        <v>128</v>
      </c>
    </row>
    <row r="2" spans="1:3" x14ac:dyDescent="0.25">
      <c r="A2" s="16" t="s">
        <v>118</v>
      </c>
      <c r="B2" s="17" t="s">
        <v>34</v>
      </c>
      <c r="C2" s="16" t="s">
        <v>31</v>
      </c>
    </row>
    <row r="3" spans="1:3" ht="18" customHeight="1" x14ac:dyDescent="0.25">
      <c r="A3" s="61" cm="1">
        <f t="array" ref="A3:C20">_xlfn._xlws.SORT(Table1[[Complex ID]:[Most recent PED]],3,1)</f>
        <v>9</v>
      </c>
      <c r="B3" s="58" t="str">
        <v>367/418/581 (273)
Eastern Québec</v>
      </c>
      <c r="C3" s="57">
        <v>47119</v>
      </c>
    </row>
    <row r="4" spans="1:3" ht="18" customHeight="1" x14ac:dyDescent="0.25">
      <c r="A4" s="61">
        <v>10</v>
      </c>
      <c r="B4" s="58" t="str">
        <v>368/403/587/780/825
Alberta</v>
      </c>
      <c r="C4" s="57">
        <v>47150</v>
      </c>
    </row>
    <row r="5" spans="1:3" ht="18" customHeight="1" x14ac:dyDescent="0.25">
      <c r="A5" s="61">
        <v>15</v>
      </c>
      <c r="B5" s="58" t="str">
        <v>782/902
Nova Scotia and PEI</v>
      </c>
      <c r="C5" s="57">
        <v>47150</v>
      </c>
    </row>
    <row r="6" spans="1:3" ht="18" customHeight="1" x14ac:dyDescent="0.25">
      <c r="A6" s="61">
        <v>5</v>
      </c>
      <c r="B6" s="58" t="str">
        <v>289/365/742/905
Southern Ontario</v>
      </c>
      <c r="C6" s="57">
        <v>47515</v>
      </c>
    </row>
    <row r="7" spans="1:3" ht="18" customHeight="1" x14ac:dyDescent="0.25">
      <c r="A7" s="61">
        <v>3</v>
      </c>
      <c r="B7" s="58" t="str">
        <v>236/250/257/604/672/778 
British Columbia</v>
      </c>
      <c r="C7" s="57">
        <v>48122</v>
      </c>
    </row>
    <row r="8" spans="1:3" ht="18" customHeight="1" x14ac:dyDescent="0.25">
      <c r="A8" s="61">
        <v>6</v>
      </c>
      <c r="B8" s="58" t="str">
        <v>306/474/639
Saskatchewan</v>
      </c>
      <c r="C8" s="57">
        <v>48305</v>
      </c>
    </row>
    <row r="9" spans="1:3" ht="18" customHeight="1" x14ac:dyDescent="0.25">
      <c r="A9" s="61">
        <v>4</v>
      </c>
      <c r="B9" s="58" t="str">
        <v>249/683/705
North/Central Ontario</v>
      </c>
      <c r="C9" s="57">
        <v>48823</v>
      </c>
    </row>
    <row r="10" spans="1:3" ht="18" customHeight="1" x14ac:dyDescent="0.25">
      <c r="A10" s="61">
        <v>17</v>
      </c>
      <c r="B10" s="58" t="str">
        <v>468/819/873
Northern and 
Western Québec</v>
      </c>
      <c r="C10" s="57">
        <v>49065</v>
      </c>
    </row>
    <row r="11" spans="1:3" ht="18" customHeight="1" x14ac:dyDescent="0.25">
      <c r="A11" s="61">
        <v>7</v>
      </c>
      <c r="B11" s="58" t="str">
        <v>343/613/753
Eastern Ontario</v>
      </c>
      <c r="C11" s="57">
        <v>49126</v>
      </c>
    </row>
    <row r="12" spans="1:3" ht="18" customHeight="1" x14ac:dyDescent="0.25">
      <c r="A12" s="61">
        <v>2</v>
      </c>
      <c r="B12" s="58" t="str">
        <v>226/382/519/548
Southwestern Ontario</v>
      </c>
      <c r="C12" s="57">
        <v>49188</v>
      </c>
    </row>
    <row r="13" spans="1:3" ht="18" customHeight="1" x14ac:dyDescent="0.25">
      <c r="A13" s="61">
        <v>1</v>
      </c>
      <c r="B13" s="58" t="str">
        <v>204/431/584
Manitoba</v>
      </c>
      <c r="C13" s="57">
        <v>49553</v>
      </c>
    </row>
    <row r="14" spans="1:3" ht="18" customHeight="1" x14ac:dyDescent="0.25">
      <c r="A14" s="61">
        <v>8</v>
      </c>
      <c r="B14" s="58" t="str">
        <v>354/450/579
Suburban Montréal Area</v>
      </c>
      <c r="C14" s="57">
        <v>50284</v>
      </c>
    </row>
    <row r="15" spans="1:3" ht="18" customHeight="1" x14ac:dyDescent="0.25">
      <c r="A15" s="61">
        <v>11</v>
      </c>
      <c r="B15" s="58" t="str">
        <v>416/437/647/942
Toronto</v>
      </c>
      <c r="C15" s="57">
        <v>50465</v>
      </c>
    </row>
    <row r="16" spans="1:3" ht="18" customHeight="1" x14ac:dyDescent="0.25">
      <c r="A16" s="61">
        <v>13</v>
      </c>
      <c r="B16" s="58" t="str">
        <v>263/438/514
Metro Montréal</v>
      </c>
      <c r="C16" s="57">
        <v>53144</v>
      </c>
    </row>
    <row r="17" spans="1:3" ht="18" customHeight="1" x14ac:dyDescent="0.25">
      <c r="A17" s="61">
        <v>12</v>
      </c>
      <c r="B17" s="58" t="str">
        <v>428/506
New Brunswick</v>
      </c>
      <c r="C17" s="57" t="str">
        <v>Beyond 2048</v>
      </c>
    </row>
    <row r="18" spans="1:3" ht="18" customHeight="1" x14ac:dyDescent="0.25">
      <c r="A18" s="61">
        <v>14</v>
      </c>
      <c r="B18" s="58" t="str">
        <v>709 (879)
Newfoundland and Labrador</v>
      </c>
      <c r="C18" s="57" t="str">
        <v>Beyond 2048</v>
      </c>
    </row>
    <row r="19" spans="1:3" ht="18" customHeight="1" x14ac:dyDescent="0.25">
      <c r="A19" s="61">
        <v>16</v>
      </c>
      <c r="B19" s="58" t="str">
        <v>807
Northwestern Ontario</v>
      </c>
      <c r="C19" s="57" t="str">
        <v>Beyond 2048</v>
      </c>
    </row>
    <row r="20" spans="1:3" ht="18" customHeight="1" x14ac:dyDescent="0.25">
      <c r="A20" s="61" t="str">
        <v>18</v>
      </c>
      <c r="B20" s="58" t="str">
        <v>867
NWT, Nunavut 
and Yukon</v>
      </c>
      <c r="C20" s="57" t="str">
        <v>Beyond 2048</v>
      </c>
    </row>
  </sheetData>
  <sortState xmlns:xlrd2="http://schemas.microsoft.com/office/spreadsheetml/2017/richdata2" ref="A3:C20">
    <sortCondition ref="B3:B20"/>
  </sortState>
  <pageMargins left="0.7" right="0.7" top="0.75" bottom="0.75" header="0.3" footer="0.3"/>
  <pageSetup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1D1F7-C6A8-4252-A247-B3A338061ABB}">
  <dimension ref="A1:D3"/>
  <sheetViews>
    <sheetView workbookViewId="0">
      <selection sqref="A1:D1"/>
    </sheetView>
  </sheetViews>
  <sheetFormatPr defaultRowHeight="15" x14ac:dyDescent="0.25"/>
  <cols>
    <col min="1" max="1" width="13" customWidth="1"/>
    <col min="2" max="2" width="22.42578125" bestFit="1" customWidth="1"/>
    <col min="3" max="3" width="12.28515625" bestFit="1" customWidth="1"/>
    <col min="4" max="4" width="14.5703125" bestFit="1" customWidth="1"/>
  </cols>
  <sheetData>
    <row r="1" spans="1:4" ht="15.75" thickBot="1" x14ac:dyDescent="0.3">
      <c r="A1" s="62" t="str" cm="1">
        <f t="array" aca="1" ref="A1" ca="1">CONCATENATE("NPA ",SUBSTITUTE(RIGHT(_xlfn.TEXTAFTER(CELL("filename",A1),"]"),LEN(_xlfn.TEXTAFTER(CELL("filename",A1),"]"))-4),"-","/")," Summary of Projected Exhaust Dates")</f>
        <v>NPA  709/879 Summary of Projected Exhaust Dates</v>
      </c>
      <c r="B1" s="63"/>
      <c r="C1" s="63"/>
      <c r="D1" s="64"/>
    </row>
    <row r="2" spans="1:4" ht="30.75" thickBot="1" x14ac:dyDescent="0.3">
      <c r="A2" s="5" t="s">
        <v>28</v>
      </c>
      <c r="B2" s="6" t="s">
        <v>29</v>
      </c>
      <c r="C2" s="6" t="s">
        <v>30</v>
      </c>
      <c r="D2" s="6" t="s">
        <v>31</v>
      </c>
    </row>
    <row r="3" spans="1:4" ht="15.75" thickBot="1" x14ac:dyDescent="0.3">
      <c r="A3" s="13"/>
      <c r="B3" s="8"/>
      <c r="C3" s="9"/>
      <c r="D3" s="10"/>
    </row>
  </sheetData>
  <mergeCells count="1">
    <mergeCell ref="A1:D1"/>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3E9E7-08C3-44F4-BD0F-DB744603089E}">
  <dimension ref="A1:D3"/>
  <sheetViews>
    <sheetView workbookViewId="0">
      <selection sqref="A1:D1"/>
    </sheetView>
  </sheetViews>
  <sheetFormatPr defaultRowHeight="15" x14ac:dyDescent="0.25"/>
  <cols>
    <col min="1" max="1" width="8.42578125" bestFit="1" customWidth="1"/>
    <col min="2" max="2" width="22.42578125" bestFit="1" customWidth="1"/>
    <col min="3" max="3" width="20.42578125" bestFit="1" customWidth="1"/>
    <col min="4" max="4" width="25.28515625" bestFit="1" customWidth="1"/>
  </cols>
  <sheetData>
    <row r="1" spans="1:4" ht="15.75" thickBot="1" x14ac:dyDescent="0.3">
      <c r="A1" s="62" t="str" cm="1">
        <f t="array" aca="1" ref="A1" ca="1">CONCATENATE("NPA ",SUBSTITUTE(RIGHT(_xlfn.TEXTAFTER(CELL("filename",A1),"]"),LEN(_xlfn.TEXTAFTER(CELL("filename",A1),"]"))-4),"-","/")," Summary of Projected Exhaust Dates")</f>
        <v>NPA  807 Summary of Projected Exhaust Dates</v>
      </c>
      <c r="B1" s="63"/>
      <c r="C1" s="63"/>
      <c r="D1" s="64"/>
    </row>
    <row r="2" spans="1:4" ht="15.75" thickBot="1" x14ac:dyDescent="0.3">
      <c r="A2" s="5" t="s">
        <v>28</v>
      </c>
      <c r="B2" s="6" t="s">
        <v>29</v>
      </c>
      <c r="C2" s="6" t="s">
        <v>30</v>
      </c>
      <c r="D2" s="6" t="s">
        <v>31</v>
      </c>
    </row>
    <row r="3" spans="1:4" ht="15.75" thickBot="1" x14ac:dyDescent="0.3">
      <c r="A3" s="13"/>
      <c r="B3" s="8"/>
      <c r="C3" s="9"/>
      <c r="D3" s="10"/>
    </row>
  </sheetData>
  <mergeCells count="1">
    <mergeCell ref="A1:D1"/>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01117-35DC-420F-B3A7-7D6E01100177}">
  <dimension ref="A1:D3"/>
  <sheetViews>
    <sheetView workbookViewId="0">
      <selection sqref="A1:D1"/>
    </sheetView>
  </sheetViews>
  <sheetFormatPr defaultRowHeight="15" x14ac:dyDescent="0.25"/>
  <cols>
    <col min="1" max="1" width="8.42578125" bestFit="1" customWidth="1"/>
    <col min="2" max="2" width="22.42578125" bestFit="1" customWidth="1"/>
    <col min="3" max="3" width="20.42578125" bestFit="1" customWidth="1"/>
    <col min="4" max="4" width="25.28515625" bestFit="1" customWidth="1"/>
  </cols>
  <sheetData>
    <row r="1" spans="1:4" ht="15.75" thickBot="1" x14ac:dyDescent="0.3">
      <c r="A1" s="62" t="str" cm="1">
        <f t="array" aca="1" ref="A1" ca="1">CONCATENATE("NPA ",SUBSTITUTE(RIGHT(_xlfn.TEXTAFTER(CELL("filename",A1),"]"),LEN(_xlfn.TEXTAFTER(CELL("filename",A1),"]"))-4),"-","/")," Summary of Projected Exhaust Dates")</f>
        <v>NPA  867 Summary of Projected Exhaust Dates</v>
      </c>
      <c r="B1" s="63"/>
      <c r="C1" s="63"/>
      <c r="D1" s="64"/>
    </row>
    <row r="2" spans="1:4" ht="15.75" thickBot="1" x14ac:dyDescent="0.3">
      <c r="A2" s="5" t="s">
        <v>28</v>
      </c>
      <c r="B2" s="6" t="s">
        <v>29</v>
      </c>
      <c r="C2" s="6" t="s">
        <v>30</v>
      </c>
      <c r="D2" s="6" t="s">
        <v>31</v>
      </c>
    </row>
    <row r="3" spans="1:4" ht="15.75" thickBot="1" x14ac:dyDescent="0.3">
      <c r="A3" s="13"/>
      <c r="B3" s="8"/>
      <c r="C3" s="9"/>
      <c r="D3" s="10"/>
    </row>
  </sheetData>
  <mergeCells count="1">
    <mergeCell ref="A1:D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BAFABC-EB24-4C42-9F59-2CB43D5F200F}">
  <dimension ref="A1:H15"/>
  <sheetViews>
    <sheetView workbookViewId="0"/>
  </sheetViews>
  <sheetFormatPr defaultRowHeight="15" x14ac:dyDescent="0.25"/>
  <cols>
    <col min="1" max="1" width="14.140625" bestFit="1" customWidth="1"/>
    <col min="2" max="2" width="26.85546875" customWidth="1"/>
    <col min="3" max="3" width="17.7109375" style="48" customWidth="1"/>
    <col min="4" max="4" width="21.85546875" style="49" customWidth="1"/>
    <col min="5" max="5" width="18.5703125" style="1" customWidth="1"/>
    <col min="6" max="6" width="15.140625" style="50" customWidth="1"/>
    <col min="7" max="7" width="52.140625" style="2" customWidth="1"/>
    <col min="8" max="8" width="72.5703125" style="3" bestFit="1" customWidth="1"/>
  </cols>
  <sheetData>
    <row r="1" spans="1:8" ht="30.75" thickBot="1" x14ac:dyDescent="0.3">
      <c r="A1" s="21" t="s">
        <v>118</v>
      </c>
      <c r="B1" s="52" t="s">
        <v>0</v>
      </c>
      <c r="C1" s="22" t="s">
        <v>27</v>
      </c>
      <c r="D1" s="23" t="s">
        <v>26</v>
      </c>
      <c r="E1" s="23" t="s">
        <v>1</v>
      </c>
      <c r="F1" s="24" t="s">
        <v>13</v>
      </c>
      <c r="G1" s="25" t="s">
        <v>2</v>
      </c>
      <c r="H1" s="51" t="s">
        <v>4</v>
      </c>
    </row>
    <row r="2" spans="1:8" ht="141" thickBot="1" x14ac:dyDescent="0.3">
      <c r="A2" s="44"/>
      <c r="B2" s="44" t="s">
        <v>46</v>
      </c>
      <c r="C2" s="28">
        <v>45413</v>
      </c>
      <c r="D2" s="28" t="s">
        <v>79</v>
      </c>
      <c r="E2" s="30" t="s">
        <v>41</v>
      </c>
      <c r="F2" s="31" t="s">
        <v>42</v>
      </c>
      <c r="G2" s="32" t="s">
        <v>60</v>
      </c>
      <c r="H2" s="45" t="s">
        <v>92</v>
      </c>
    </row>
    <row r="3" spans="1:8" ht="179.25" thickBot="1" x14ac:dyDescent="0.3">
      <c r="A3" s="44"/>
      <c r="B3" s="44" t="s">
        <v>68</v>
      </c>
      <c r="C3" s="28">
        <v>47239</v>
      </c>
      <c r="D3" s="29" t="s">
        <v>36</v>
      </c>
      <c r="E3" s="30" t="s">
        <v>8</v>
      </c>
      <c r="F3" s="31" t="s">
        <v>15</v>
      </c>
      <c r="G3" s="32" t="s">
        <v>17</v>
      </c>
      <c r="H3" s="45" t="s">
        <v>65</v>
      </c>
    </row>
    <row r="4" spans="1:8" ht="166.5" thickBot="1" x14ac:dyDescent="0.3">
      <c r="A4" s="44"/>
      <c r="B4" s="44" t="s">
        <v>69</v>
      </c>
      <c r="C4" s="28">
        <v>50406</v>
      </c>
      <c r="D4" s="28" t="s">
        <v>36</v>
      </c>
      <c r="E4" s="30" t="s">
        <v>5</v>
      </c>
      <c r="F4" s="31" t="s">
        <v>3</v>
      </c>
      <c r="G4" s="32" t="s">
        <v>37</v>
      </c>
      <c r="H4" s="45" t="s">
        <v>66</v>
      </c>
    </row>
    <row r="5" spans="1:8" ht="179.25" thickBot="1" x14ac:dyDescent="0.3">
      <c r="A5" s="44"/>
      <c r="B5" s="44" t="s">
        <v>70</v>
      </c>
      <c r="C5" s="28">
        <v>45078</v>
      </c>
      <c r="D5" s="29" t="s">
        <v>36</v>
      </c>
      <c r="E5" s="30" t="s">
        <v>25</v>
      </c>
      <c r="F5" s="31" t="s">
        <v>20</v>
      </c>
      <c r="G5" s="32" t="s">
        <v>61</v>
      </c>
      <c r="H5" s="45" t="s">
        <v>67</v>
      </c>
    </row>
    <row r="6" spans="1:8" ht="217.5" thickBot="1" x14ac:dyDescent="0.3">
      <c r="A6" s="44"/>
      <c r="B6" s="44" t="s">
        <v>103</v>
      </c>
      <c r="C6" s="28">
        <v>44774</v>
      </c>
      <c r="D6" s="29" t="s">
        <v>36</v>
      </c>
      <c r="E6" s="34" t="s">
        <v>16</v>
      </c>
      <c r="F6" s="29" t="s">
        <v>12</v>
      </c>
      <c r="G6" s="32" t="s">
        <v>58</v>
      </c>
      <c r="H6" s="45" t="s">
        <v>72</v>
      </c>
    </row>
    <row r="7" spans="1:8" ht="216.75" thickBot="1" x14ac:dyDescent="0.3">
      <c r="A7" s="44"/>
      <c r="B7" s="44" t="s">
        <v>45</v>
      </c>
      <c r="C7" s="28">
        <v>45078</v>
      </c>
      <c r="D7" s="29" t="s">
        <v>53</v>
      </c>
      <c r="E7" s="30" t="s">
        <v>39</v>
      </c>
      <c r="F7" s="31" t="s">
        <v>40</v>
      </c>
      <c r="G7" s="32" t="s">
        <v>59</v>
      </c>
      <c r="H7" s="45" t="s">
        <v>76</v>
      </c>
    </row>
    <row r="8" spans="1:8" ht="166.5" thickBot="1" x14ac:dyDescent="0.3">
      <c r="A8" s="44"/>
      <c r="B8" s="44" t="s">
        <v>47</v>
      </c>
      <c r="C8" s="28">
        <v>45200</v>
      </c>
      <c r="D8" s="28" t="s">
        <v>36</v>
      </c>
      <c r="E8" s="29" t="s">
        <v>18</v>
      </c>
      <c r="F8" s="29" t="s">
        <v>19</v>
      </c>
      <c r="G8" s="32" t="s">
        <v>64</v>
      </c>
      <c r="H8" s="45" t="s">
        <v>71</v>
      </c>
    </row>
    <row r="9" spans="1:8" ht="166.5" thickBot="1" x14ac:dyDescent="0.3">
      <c r="A9" s="44"/>
      <c r="B9" s="44" t="s">
        <v>48</v>
      </c>
      <c r="C9" s="28">
        <v>45352</v>
      </c>
      <c r="D9" s="29" t="s">
        <v>36</v>
      </c>
      <c r="E9" s="34" t="s">
        <v>21</v>
      </c>
      <c r="F9" s="29" t="s">
        <v>22</v>
      </c>
      <c r="G9" s="32" t="s">
        <v>62</v>
      </c>
      <c r="H9" s="45" t="s">
        <v>73</v>
      </c>
    </row>
    <row r="10" spans="1:8" ht="192" thickBot="1" x14ac:dyDescent="0.3">
      <c r="A10" s="44"/>
      <c r="B10" s="44" t="s">
        <v>49</v>
      </c>
      <c r="C10" s="28">
        <v>45505</v>
      </c>
      <c r="D10" s="28" t="s">
        <v>36</v>
      </c>
      <c r="E10" s="34" t="s">
        <v>21</v>
      </c>
      <c r="F10" s="29" t="s">
        <v>23</v>
      </c>
      <c r="G10" s="32" t="s">
        <v>63</v>
      </c>
      <c r="H10" s="45" t="s">
        <v>74</v>
      </c>
    </row>
    <row r="11" spans="1:8" ht="166.5" thickBot="1" x14ac:dyDescent="0.3">
      <c r="A11" s="44"/>
      <c r="B11" s="44" t="s">
        <v>52</v>
      </c>
      <c r="C11" s="28">
        <v>45078</v>
      </c>
      <c r="D11" s="29" t="s">
        <v>53</v>
      </c>
      <c r="E11" s="30" t="s">
        <v>21</v>
      </c>
      <c r="F11" s="31" t="s">
        <v>24</v>
      </c>
      <c r="G11" s="32" t="s">
        <v>38</v>
      </c>
      <c r="H11" s="45" t="s">
        <v>75</v>
      </c>
    </row>
    <row r="12" spans="1:8" ht="179.25" thickBot="1" x14ac:dyDescent="0.3">
      <c r="A12" s="46"/>
      <c r="B12" s="46" t="s">
        <v>50</v>
      </c>
      <c r="C12" s="37">
        <v>45474</v>
      </c>
      <c r="D12" s="29" t="s">
        <v>79</v>
      </c>
      <c r="E12" s="38" t="s">
        <v>10</v>
      </c>
      <c r="F12" s="39" t="s">
        <v>9</v>
      </c>
      <c r="G12" s="40" t="s">
        <v>106</v>
      </c>
      <c r="H12" s="47" t="s">
        <v>87</v>
      </c>
    </row>
    <row r="13" spans="1:8" ht="281.25" thickBot="1" x14ac:dyDescent="0.3">
      <c r="A13" s="36"/>
      <c r="B13" s="36" t="s">
        <v>51</v>
      </c>
      <c r="C13" s="37" t="s">
        <v>99</v>
      </c>
      <c r="D13" s="29" t="s">
        <v>98</v>
      </c>
      <c r="E13" s="38" t="s">
        <v>97</v>
      </c>
      <c r="F13" s="39" t="s">
        <v>94</v>
      </c>
      <c r="G13" s="40" t="s">
        <v>107</v>
      </c>
      <c r="H13" s="41" t="s">
        <v>101</v>
      </c>
    </row>
    <row r="14" spans="1:8" ht="141" thickBot="1" x14ac:dyDescent="0.3">
      <c r="A14" s="27"/>
      <c r="B14" s="27" t="s">
        <v>91</v>
      </c>
      <c r="C14" s="28">
        <v>49157</v>
      </c>
      <c r="D14" s="29" t="s">
        <v>109</v>
      </c>
      <c r="E14" s="30" t="s">
        <v>80</v>
      </c>
      <c r="F14" s="31" t="s">
        <v>81</v>
      </c>
      <c r="G14" s="32" t="s">
        <v>86</v>
      </c>
      <c r="H14" s="33" t="s">
        <v>111</v>
      </c>
    </row>
    <row r="15" spans="1:8" ht="140.25" x14ac:dyDescent="0.25">
      <c r="A15" s="27" t="s">
        <v>119</v>
      </c>
      <c r="B15" s="27" t="s">
        <v>90</v>
      </c>
      <c r="C15" s="28">
        <v>48122</v>
      </c>
      <c r="D15" s="29" t="s">
        <v>122</v>
      </c>
      <c r="E15" s="30" t="s">
        <v>84</v>
      </c>
      <c r="F15" s="31" t="s">
        <v>81</v>
      </c>
      <c r="G15" s="32" t="s">
        <v>85</v>
      </c>
      <c r="H15" s="33" t="s">
        <v>117</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38BBC-9353-407A-A27C-D5DCDB830DA9}">
  <sheetPr>
    <tabColor rgb="FF92D050"/>
  </sheetPr>
  <dimension ref="A1:A2"/>
  <sheetViews>
    <sheetView workbookViewId="0"/>
  </sheetViews>
  <sheetFormatPr defaultRowHeight="15" x14ac:dyDescent="0.25"/>
  <cols>
    <col min="1" max="1" width="57.42578125" customWidth="1"/>
  </cols>
  <sheetData>
    <row r="1" spans="1:1" x14ac:dyDescent="0.25">
      <c r="A1" t="s">
        <v>35</v>
      </c>
    </row>
    <row r="2" spans="1:1" ht="60" x14ac:dyDescent="0.25">
      <c r="A2" s="1" t="s">
        <v>54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C5BE2C-0D04-4703-9FFE-46FBEB0CF2C5}">
  <sheetPr>
    <tabColor theme="8" tint="0.59999389629810485"/>
  </sheetPr>
  <dimension ref="A1:D9"/>
  <sheetViews>
    <sheetView workbookViewId="0">
      <selection sqref="A1:D1"/>
    </sheetView>
  </sheetViews>
  <sheetFormatPr defaultRowHeight="15" x14ac:dyDescent="0.25"/>
  <cols>
    <col min="1" max="1" width="12.42578125" bestFit="1" customWidth="1"/>
    <col min="2" max="2" width="22.42578125" bestFit="1" customWidth="1"/>
    <col min="3" max="3" width="20.42578125" bestFit="1" customWidth="1"/>
    <col min="4" max="4" width="25.28515625" bestFit="1" customWidth="1"/>
  </cols>
  <sheetData>
    <row r="1" spans="1:4" ht="15.75" thickBot="1" x14ac:dyDescent="0.3">
      <c r="A1" s="62" t="str" cm="1">
        <f t="array" aca="1" ref="A1" ca="1">CONCATENATE("NPA ",SUBSTITUTE(RIGHT(_xlfn.TEXTAFTER(CELL("filename",A1),"]"),LEN(_xlfn.TEXTAFTER(CELL("filename",A1),"]"))-4),"-","/")," Summary of Projected Exhaust Dates")</f>
        <v>NPA  367/418/581 Summary of Projected Exhaust Dates</v>
      </c>
      <c r="B1" s="63"/>
      <c r="C1" s="63"/>
      <c r="D1" s="64"/>
    </row>
    <row r="2" spans="1:4" ht="15.75" thickBot="1" x14ac:dyDescent="0.3">
      <c r="A2" s="5" t="s">
        <v>28</v>
      </c>
      <c r="B2" s="6" t="s">
        <v>29</v>
      </c>
      <c r="C2" s="6" t="s">
        <v>30</v>
      </c>
      <c r="D2" s="6" t="s">
        <v>31</v>
      </c>
    </row>
    <row r="3" spans="1:4" ht="15.75" thickBot="1" x14ac:dyDescent="0.3">
      <c r="A3" s="13" t="s">
        <v>32</v>
      </c>
      <c r="B3" s="8" t="s">
        <v>89</v>
      </c>
      <c r="C3" s="9">
        <v>45014</v>
      </c>
      <c r="D3" s="10">
        <v>46539</v>
      </c>
    </row>
    <row r="4" spans="1:4" ht="15.75" thickBot="1" x14ac:dyDescent="0.3">
      <c r="A4" s="13" t="s">
        <v>32</v>
      </c>
      <c r="B4" s="8" t="s">
        <v>95</v>
      </c>
      <c r="C4" s="9">
        <v>45156</v>
      </c>
      <c r="D4" s="10">
        <v>46539</v>
      </c>
    </row>
    <row r="5" spans="1:4" ht="15.75" thickBot="1" x14ac:dyDescent="0.3">
      <c r="A5" s="13" t="s">
        <v>32</v>
      </c>
      <c r="B5" s="8" t="s">
        <v>100</v>
      </c>
      <c r="C5" s="9">
        <v>45379</v>
      </c>
      <c r="D5" s="10">
        <v>46874</v>
      </c>
    </row>
    <row r="6" spans="1:4" ht="15.75" thickBot="1" x14ac:dyDescent="0.3">
      <c r="A6" s="13" t="s">
        <v>32</v>
      </c>
      <c r="B6" s="8" t="s">
        <v>102</v>
      </c>
      <c r="C6" s="9">
        <v>45546</v>
      </c>
      <c r="D6" s="10">
        <v>46600</v>
      </c>
    </row>
    <row r="7" spans="1:4" ht="15.75" thickBot="1" x14ac:dyDescent="0.3">
      <c r="A7" s="13" t="s">
        <v>32</v>
      </c>
      <c r="B7" s="8" t="s">
        <v>110</v>
      </c>
      <c r="C7" s="9">
        <v>45743</v>
      </c>
      <c r="D7" s="10">
        <v>46692</v>
      </c>
    </row>
    <row r="8" spans="1:4" ht="15.75" thickBot="1" x14ac:dyDescent="0.3">
      <c r="A8" s="13" t="s">
        <v>114</v>
      </c>
      <c r="B8" s="8" t="s">
        <v>115</v>
      </c>
      <c r="C8" s="9">
        <v>45929</v>
      </c>
      <c r="D8" s="10">
        <v>47150</v>
      </c>
    </row>
    <row r="9" spans="1:4" ht="15.75" thickBot="1" x14ac:dyDescent="0.3">
      <c r="A9" s="13" t="s">
        <v>114</v>
      </c>
      <c r="B9" s="8" t="s">
        <v>129</v>
      </c>
      <c r="C9" s="9">
        <v>46106</v>
      </c>
      <c r="D9" s="10">
        <v>47119</v>
      </c>
    </row>
  </sheetData>
  <mergeCells count="1">
    <mergeCell ref="A1:D1"/>
  </mergeCells>
  <phoneticPr fontId="13"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AA118C-52A7-495C-A9D6-087279A33679}">
  <sheetPr>
    <tabColor theme="8" tint="0.59999389629810485"/>
  </sheetPr>
  <dimension ref="A1:D4"/>
  <sheetViews>
    <sheetView workbookViewId="0">
      <selection sqref="A1:D1"/>
    </sheetView>
  </sheetViews>
  <sheetFormatPr defaultRowHeight="15" x14ac:dyDescent="0.25"/>
  <cols>
    <col min="1" max="1" width="20.7109375" bestFit="1" customWidth="1"/>
    <col min="2" max="2" width="22.42578125" bestFit="1" customWidth="1"/>
    <col min="3" max="3" width="20.42578125" bestFit="1" customWidth="1"/>
    <col min="4" max="4" width="25.28515625" bestFit="1" customWidth="1"/>
  </cols>
  <sheetData>
    <row r="1" spans="1:4" ht="15.75" thickBot="1" x14ac:dyDescent="0.3">
      <c r="A1" s="62" t="str" cm="1">
        <f t="array" aca="1" ref="A1" ca="1">CONCATENATE("NPA ",SUBSTITUTE(RIGHT(_xlfn.TEXTAFTER(CELL("filename",A1),"]"),LEN(_xlfn.TEXTAFTER(CELL("filename",A1),"]"))-4),"-","/")," Summary of Projected Exhaust Dates")</f>
        <v>NPA  368/403/587/780/825 Summary of Projected Exhaust Dates</v>
      </c>
      <c r="B1" s="63"/>
      <c r="C1" s="63"/>
      <c r="D1" s="64"/>
    </row>
    <row r="2" spans="1:4" ht="15.75" thickBot="1" x14ac:dyDescent="0.3">
      <c r="A2" s="5" t="s">
        <v>28</v>
      </c>
      <c r="B2" s="6" t="s">
        <v>29</v>
      </c>
      <c r="C2" s="6" t="s">
        <v>30</v>
      </c>
      <c r="D2" s="6" t="s">
        <v>31</v>
      </c>
    </row>
    <row r="3" spans="1:4" ht="15.75" thickBot="1" x14ac:dyDescent="0.3">
      <c r="A3" s="13" t="s">
        <v>55</v>
      </c>
      <c r="B3" s="8" t="s">
        <v>115</v>
      </c>
      <c r="C3" s="9">
        <v>45929</v>
      </c>
      <c r="D3" s="10">
        <v>46844</v>
      </c>
    </row>
    <row r="4" spans="1:4" ht="15.75" thickBot="1" x14ac:dyDescent="0.3">
      <c r="A4" s="13" t="s">
        <v>55</v>
      </c>
      <c r="B4" s="8" t="s">
        <v>129</v>
      </c>
      <c r="C4" s="9">
        <v>46106</v>
      </c>
      <c r="D4" s="10">
        <v>47150</v>
      </c>
    </row>
  </sheetData>
  <mergeCells count="1">
    <mergeCell ref="A1:D1"/>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9D702-1FAF-4977-B665-8B9CF9370A2E}">
  <sheetPr>
    <tabColor theme="8" tint="0.59999389629810485"/>
  </sheetPr>
  <dimension ref="A1:D5"/>
  <sheetViews>
    <sheetView workbookViewId="0">
      <selection sqref="A1:D1"/>
    </sheetView>
  </sheetViews>
  <sheetFormatPr defaultRowHeight="15" x14ac:dyDescent="0.25"/>
  <cols>
    <col min="1" max="1" width="12.28515625" customWidth="1"/>
    <col min="2" max="2" width="22.42578125" bestFit="1" customWidth="1"/>
    <col min="3" max="3" width="20.42578125" bestFit="1" customWidth="1"/>
    <col min="4" max="4" width="25.28515625" bestFit="1" customWidth="1"/>
  </cols>
  <sheetData>
    <row r="1" spans="1:4" ht="15.75" thickBot="1" x14ac:dyDescent="0.3">
      <c r="A1" s="62" t="str" cm="1">
        <f t="array" aca="1" ref="A1" ca="1">CONCATENATE("NPA ",SUBSTITUTE(RIGHT(_xlfn.TEXTAFTER(CELL("filename",A1),"]"),LEN(_xlfn.TEXTAFTER(CELL("filename",A1),"]"))-4),"-","/")," Summary of Projected Exhaust Dates")</f>
        <v>NPA  782/902 Summary of Projected Exhaust Dates</v>
      </c>
      <c r="B1" s="63"/>
      <c r="C1" s="63"/>
      <c r="D1" s="64"/>
    </row>
    <row r="2" spans="1:4" ht="15.75" thickBot="1" x14ac:dyDescent="0.3">
      <c r="A2" s="5" t="s">
        <v>28</v>
      </c>
      <c r="B2" s="6" t="s">
        <v>29</v>
      </c>
      <c r="C2" s="6" t="s">
        <v>30</v>
      </c>
      <c r="D2" s="6" t="s">
        <v>31</v>
      </c>
    </row>
    <row r="3" spans="1:4" ht="15.75" thickBot="1" x14ac:dyDescent="0.3">
      <c r="A3" s="13" t="s">
        <v>33</v>
      </c>
      <c r="B3" s="8" t="s">
        <v>116</v>
      </c>
      <c r="C3" s="9">
        <v>45743</v>
      </c>
      <c r="D3" s="10">
        <v>46905</v>
      </c>
    </row>
    <row r="4" spans="1:4" ht="15.75" thickBot="1" x14ac:dyDescent="0.3">
      <c r="A4" s="13" t="s">
        <v>33</v>
      </c>
      <c r="B4" s="8" t="s">
        <v>115</v>
      </c>
      <c r="C4" s="9">
        <v>45929</v>
      </c>
      <c r="D4" s="10">
        <v>47880</v>
      </c>
    </row>
    <row r="5" spans="1:4" ht="15.75" thickBot="1" x14ac:dyDescent="0.3">
      <c r="A5" s="13" t="s">
        <v>33</v>
      </c>
      <c r="B5" s="8" t="s">
        <v>129</v>
      </c>
      <c r="C5" s="9">
        <v>46106</v>
      </c>
      <c r="D5" s="10">
        <v>47150</v>
      </c>
    </row>
  </sheetData>
  <mergeCells count="1">
    <mergeCell ref="A1:D1"/>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E265C-4306-46DA-A057-4971A2BF6B0E}">
  <dimension ref="A1:Y3"/>
  <sheetViews>
    <sheetView workbookViewId="0">
      <selection sqref="A1:D1"/>
    </sheetView>
  </sheetViews>
  <sheetFormatPr defaultRowHeight="15" x14ac:dyDescent="0.25"/>
  <cols>
    <col min="1" max="1" width="14" customWidth="1"/>
    <col min="2" max="2" width="25.28515625" customWidth="1"/>
    <col min="3" max="3" width="22.5703125" customWidth="1"/>
    <col min="4" max="4" width="29.5703125" customWidth="1"/>
  </cols>
  <sheetData>
    <row r="1" spans="1:25" ht="16.5" thickBot="1" x14ac:dyDescent="0.3">
      <c r="A1" s="65" t="str" cm="1">
        <f t="array" aca="1" ref="A1" ca="1">CONCATENATE("NPA ",SUBSTITUTE(RIGHT(_xlfn.TEXTAFTER(CELL("filename",A1),"]"),LEN(_xlfn.TEXTAFTER(CELL("filename",A1),"]"))-4),"-","/")," Summary of Projected Exhaust Dates")</f>
        <v>NPA  204/431/584 Summary of Projected Exhaust Dates</v>
      </c>
      <c r="B1" s="66"/>
      <c r="C1" s="66"/>
      <c r="D1" s="67"/>
      <c r="E1" s="4"/>
      <c r="F1" s="4"/>
      <c r="G1" s="4"/>
      <c r="H1" s="4"/>
      <c r="I1" s="4"/>
      <c r="J1" s="4"/>
      <c r="K1" s="4"/>
      <c r="L1" s="4"/>
      <c r="M1" s="4"/>
      <c r="N1" s="4"/>
      <c r="O1" s="4"/>
      <c r="P1" s="4"/>
      <c r="Q1" s="4"/>
      <c r="R1" s="4"/>
      <c r="S1" s="4"/>
      <c r="T1" s="4"/>
      <c r="U1" s="4"/>
      <c r="V1" s="4"/>
      <c r="W1" s="4"/>
      <c r="X1" s="4"/>
      <c r="Y1" s="4"/>
    </row>
    <row r="2" spans="1:25" ht="15.75" thickBot="1" x14ac:dyDescent="0.3">
      <c r="A2" s="5" t="s">
        <v>28</v>
      </c>
      <c r="B2" s="6" t="s">
        <v>29</v>
      </c>
      <c r="C2" s="6" t="s">
        <v>30</v>
      </c>
      <c r="D2" s="6" t="s">
        <v>31</v>
      </c>
    </row>
    <row r="3" spans="1:25" ht="15.75" thickBot="1" x14ac:dyDescent="0.3">
      <c r="A3" s="7"/>
      <c r="B3" s="8"/>
      <c r="C3" s="9"/>
      <c r="D3" s="10"/>
    </row>
  </sheetData>
  <mergeCells count="1">
    <mergeCell ref="A1:D1"/>
  </mergeCells>
  <phoneticPr fontId="13" type="noConversion"/>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546FAA-D1BC-4384-ACF2-8F683F7BD7E1}">
  <dimension ref="A1:D3"/>
  <sheetViews>
    <sheetView workbookViewId="0">
      <selection sqref="A1:D1"/>
    </sheetView>
  </sheetViews>
  <sheetFormatPr defaultRowHeight="15" x14ac:dyDescent="0.25"/>
  <cols>
    <col min="1" max="1" width="16.5703125" bestFit="1" customWidth="1"/>
    <col min="2" max="2" width="22.42578125" bestFit="1" customWidth="1"/>
    <col min="3" max="3" width="20.42578125" bestFit="1" customWidth="1"/>
    <col min="4" max="4" width="25.28515625" bestFit="1" customWidth="1"/>
  </cols>
  <sheetData>
    <row r="1" spans="1:4" ht="15.75" thickBot="1" x14ac:dyDescent="0.3">
      <c r="A1" s="62" t="str" cm="1">
        <f t="array" aca="1" ref="A1" ca="1">CONCATENATE("NPA ",SUBSTITUTE(RIGHT(_xlfn.TEXTAFTER(CELL("filename",A1),"]"),LEN(_xlfn.TEXTAFTER(CELL("filename",A1),"]"))-4),"-","/")," Summary of Projected Exhaust Dates")</f>
        <v>NPA  226/382/519/548 Summary of Projected Exhaust Dates</v>
      </c>
      <c r="B1" s="63"/>
      <c r="C1" s="63"/>
      <c r="D1" s="64"/>
    </row>
    <row r="2" spans="1:4" ht="15.75" thickBot="1" x14ac:dyDescent="0.3">
      <c r="A2" s="5" t="s">
        <v>28</v>
      </c>
      <c r="B2" s="6" t="s">
        <v>29</v>
      </c>
      <c r="C2" s="6" t="s">
        <v>30</v>
      </c>
      <c r="D2" s="6" t="s">
        <v>31</v>
      </c>
    </row>
    <row r="3" spans="1:4" ht="15.75" thickBot="1" x14ac:dyDescent="0.3">
      <c r="A3" s="7"/>
      <c r="B3" s="8"/>
      <c r="C3" s="9"/>
      <c r="D3" s="10"/>
    </row>
  </sheetData>
  <mergeCells count="1">
    <mergeCell ref="A1:D1"/>
  </mergeCells>
  <phoneticPr fontId="13"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F0DC93470D713409AAAFBE9DD490DD5" ma:contentTypeVersion="12" ma:contentTypeDescription="Create a new document." ma:contentTypeScope="" ma:versionID="1be7c145f7bc1263baf7a04f4563b688">
  <xsd:schema xmlns:xsd="http://www.w3.org/2001/XMLSchema" xmlns:xs="http://www.w3.org/2001/XMLSchema" xmlns:p="http://schemas.microsoft.com/office/2006/metadata/properties" xmlns:ns2="e8b3e95b-f327-40ac-95e3-fd05e83de03e" xmlns:ns3="b86b96ce-d41e-4535-86d4-53721fc247dd" targetNamespace="http://schemas.microsoft.com/office/2006/metadata/properties" ma:root="true" ma:fieldsID="6da1520445efccf849982b45c504f1d7" ns2:_="" ns3:_="">
    <xsd:import namespace="e8b3e95b-f327-40ac-95e3-fd05e83de03e"/>
    <xsd:import namespace="b86b96ce-d41e-4535-86d4-53721fc247d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b3e95b-f327-40ac-95e3-fd05e83de0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df20d2d9-474b-489e-898b-2b7ab11df19e"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86b96ce-d41e-4535-86d4-53721fc247d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c779c54-1842-4167-b487-adb052ab3e01}" ma:internalName="TaxCatchAll" ma:showField="CatchAllData" ma:web="b86b96ce-d41e-4535-86d4-53721fc247d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b86b96ce-d41e-4535-86d4-53721fc247dd" xsi:nil="true"/>
    <lcf76f155ced4ddcb4097134ff3c332f xmlns="e8b3e95b-f327-40ac-95e3-fd05e83de03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7DA8124-E742-49BC-A7FB-087E222157E1}">
  <ds:schemaRefs>
    <ds:schemaRef ds:uri="http://schemas.microsoft.com/sharepoint/v3/contenttype/forms"/>
  </ds:schemaRefs>
</ds:datastoreItem>
</file>

<file path=customXml/itemProps2.xml><?xml version="1.0" encoding="utf-8"?>
<ds:datastoreItem xmlns:ds="http://schemas.openxmlformats.org/officeDocument/2006/customXml" ds:itemID="{C60960C9-EF69-4064-B871-29AD46F9C69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8b3e95b-f327-40ac-95e3-fd05e83de03e"/>
    <ds:schemaRef ds:uri="b86b96ce-d41e-4535-86d4-53721fc247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85F578A-625E-42F3-9989-C5C7B68AA532}">
  <ds:schemaRefs>
    <ds:schemaRef ds:uri="http://schemas.microsoft.com/office/2006/documentManagement/types"/>
    <ds:schemaRef ds:uri="http://schemas.microsoft.com/office/infopath/2007/PartnerControls"/>
    <ds:schemaRef ds:uri="http://schemas.microsoft.com/office/2006/metadata/properties"/>
    <ds:schemaRef ds:uri="http://purl.org/dc/dcmitype/"/>
    <ds:schemaRef ds:uri="http://purl.org/dc/terms/"/>
    <ds:schemaRef ds:uri="http://purl.org/dc/elements/1.1/"/>
    <ds:schemaRef ds:uri="http://schemas.openxmlformats.org/package/2006/metadata/core-properties"/>
    <ds:schemaRef ds:uri="9cdb7451-f6bf-4ad9-8b9a-066c9dc2f437"/>
    <ds:schemaRef ds:uri="http://www.w3.org/XML/1998/namespace"/>
    <ds:schemaRef ds:uri="c8445e37-9e7b-4029-a7fd-ff4c15d32efa"/>
    <ds:schemaRef ds:uri="b86b96ce-d41e-4535-86d4-53721fc247dd"/>
    <ds:schemaRef ds:uri="e8b3e95b-f327-40ac-95e3-fd05e83de03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22</vt:i4>
      </vt:variant>
    </vt:vector>
  </HeadingPairs>
  <TitlesOfParts>
    <vt:vector size="22" baseType="lpstr">
      <vt:lpstr>NPA Status</vt:lpstr>
      <vt:lpstr>Chronological PEDs</vt:lpstr>
      <vt:lpstr>Completed Relief</vt:lpstr>
      <vt:lpstr>NRUFs</vt:lpstr>
      <vt:lpstr>09 - 367-418-581</vt:lpstr>
      <vt:lpstr>10 - 368-403-587-780-825</vt:lpstr>
      <vt:lpstr>15 - 782-902</vt:lpstr>
      <vt:lpstr>01 - 204-431-584</vt:lpstr>
      <vt:lpstr>02 - 226-382-519-548</vt:lpstr>
      <vt:lpstr>03 - 236-250-604-672-778</vt:lpstr>
      <vt:lpstr>04 - 249-683-705</vt:lpstr>
      <vt:lpstr>13 - 263-438-514</vt:lpstr>
      <vt:lpstr>05 - 289-365-742-905</vt:lpstr>
      <vt:lpstr>06 - 306-474-639</vt:lpstr>
      <vt:lpstr>07 - 343-613-753</vt:lpstr>
      <vt:lpstr>08 - 354-450-579</vt:lpstr>
      <vt:lpstr>11 - 416-437-647</vt:lpstr>
      <vt:lpstr>12 - 428-506</vt:lpstr>
      <vt:lpstr>17 - 468-819-873</vt:lpstr>
      <vt:lpstr>14 - 709-879</vt:lpstr>
      <vt:lpstr>16 - 807</vt:lpstr>
      <vt:lpstr>18 - 867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2020-04-07T13:15:49Z</dcterms:created>
  <dcterms:modified xsi:type="dcterms:W3CDTF">2026-06-02T11:30:34Z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0x010100BF0DC93470D713409AAAFBE9DD490DD5</vt:lpwstr>
  </property>
  <property fmtid="{D5CDD505-2E9C-101B-9397-08002B2CF9AE}" pid="3" name="MediaServiceImageTags">
    <vt:lpwstr/>
  </property>
</Properties>
</file>