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aservices880.sharepoint.com/sites/CNAStaff1/CNA Project Share/CSCN/CSCN TIFs - Issues/TIF 125 - TBP Production Rollout/"/>
    </mc:Choice>
  </mc:AlternateContent>
  <xr:revisionPtr revIDLastSave="62" documentId="13_ncr:1_{597F63C5-34EA-4E0D-A1A1-66E2F9D18CF4}" xr6:coauthVersionLast="47" xr6:coauthVersionMax="47" xr10:uidLastSave="{462D2A35-B397-460D-8F4D-A458ABD781EA}"/>
  <bookViews>
    <workbookView xWindow="-26325" yWindow="5460" windowWidth="21600" windowHeight="10200" xr2:uid="{4359A0C6-E133-43E4-86C2-68822B779BA0}"/>
  </bookViews>
  <sheets>
    <sheet name="Coversheet" sheetId="5" r:id="rId1"/>
    <sheet name="All Phases" sheetId="2" r:id="rId2"/>
    <sheet name="Chronological Phase Dates" sheetId="4" r:id="rId3"/>
    <sheet name="Exchanges" sheetId="6" r:id="rId4"/>
  </sheets>
  <definedNames>
    <definedName name="_xlnm._FilterDatabase" localSheetId="1" hidden="1">'All Phases'!$A$1:$E$47</definedName>
    <definedName name="_xlnm._FilterDatabase" localSheetId="3" hidden="1">Exchanges!$A$1:$E$111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3" i="2" l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3" i="2"/>
  <c r="E4" i="2"/>
  <c r="E5" i="2"/>
  <c r="E6" i="2"/>
  <c r="E7" i="2"/>
  <c r="E8" i="2"/>
  <c r="E9" i="2"/>
  <c r="E10" i="2"/>
  <c r="E11" i="2"/>
  <c r="E12" i="2"/>
  <c r="D46" i="2"/>
  <c r="D45" i="2"/>
  <c r="D44" i="2"/>
  <c r="D43" i="2"/>
  <c r="D42" i="2"/>
  <c r="D40" i="2"/>
  <c r="D39" i="2"/>
  <c r="D41" i="2" s="1"/>
  <c r="D37" i="2"/>
  <c r="D36" i="2"/>
  <c r="D35" i="2"/>
  <c r="D34" i="2"/>
  <c r="D33" i="2"/>
  <c r="D31" i="2"/>
  <c r="D30" i="2"/>
  <c r="D32" i="2" s="1"/>
  <c r="D28" i="2"/>
  <c r="D27" i="2"/>
  <c r="D26" i="2"/>
  <c r="D24" i="2"/>
  <c r="D23" i="2"/>
  <c r="D22" i="2"/>
  <c r="D21" i="2"/>
  <c r="D17" i="2"/>
  <c r="D18" i="2"/>
  <c r="D19" i="2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2" i="6"/>
  <c r="D10" i="2"/>
  <c r="D15" i="2"/>
  <c r="D5" i="2"/>
  <c r="E2" i="2"/>
  <c r="D25" i="2" l="1"/>
  <c r="D16" i="2"/>
  <c r="D4" i="2"/>
  <c r="D12" i="2" l="1"/>
  <c r="D7" i="2"/>
  <c r="D9" i="2" l="1"/>
  <c r="D8" i="2"/>
  <c r="D13" i="2"/>
  <c r="D14" i="2"/>
  <c r="A2" i="4" a="1"/>
  <c r="A2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<sst xmlns="http://schemas.openxmlformats.org/spreadsheetml/2006/main" count="501" uniqueCount="283">
  <si>
    <t>Phase Order</t>
  </si>
  <si>
    <t>Phase Name</t>
  </si>
  <si>
    <t>Description</t>
  </si>
  <si>
    <t>Date</t>
  </si>
  <si>
    <t>Phase 1-Launch Trial</t>
  </si>
  <si>
    <t xml:space="preserve">Phase kickoff meeting </t>
  </si>
  <si>
    <t xml:space="preserve">Deadline for Affirmation forms </t>
  </si>
  <si>
    <t>Phase 1A</t>
  </si>
  <si>
    <t>Phase 1B</t>
  </si>
  <si>
    <t>Phase 2</t>
  </si>
  <si>
    <t>Phase 3</t>
  </si>
  <si>
    <t>Phase 4</t>
  </si>
  <si>
    <t xml:space="preserve">Include Exchange Areas with an Independent Telecommunications Providers Association (ITPA) presence, i.e., those excluded from prior phases. </t>
  </si>
  <si>
    <t xml:space="preserve">Launch Trial kickoff meeting </t>
  </si>
  <si>
    <t xml:space="preserve">3-Exchange Area Launch trial.
</t>
  </si>
  <si>
    <t xml:space="preserve">Continue rollout in the same regions.
</t>
  </si>
  <si>
    <t xml:space="preserve">Launch Exchange Areas within the two most populous provinces in the two largest Incumbent Local Exchange Carrier (ILEC) territories.
</t>
  </si>
  <si>
    <t>Notice of Intent to Donate Blocks</t>
  </si>
  <si>
    <t>Date for Donation Submission for Initial Pool
(Part 1A submission)</t>
  </si>
  <si>
    <t>CRTC INTERCONNECTION STEERING COMMITTEE</t>
  </si>
  <si>
    <t>CONTRIBUTION FORM:</t>
  </si>
  <si>
    <t>Working Group:</t>
  </si>
  <si>
    <t>CSCN</t>
  </si>
  <si>
    <t>Date of Submission:</t>
  </si>
  <si>
    <t>Contribution #:</t>
  </si>
  <si>
    <t>TIF #:</t>
  </si>
  <si>
    <t>File ID:</t>
  </si>
  <si>
    <t>Task Title:</t>
  </si>
  <si>
    <t>TBP Controlled Production Rollout</t>
  </si>
  <si>
    <t>Related to Task(s) ID:</t>
  </si>
  <si>
    <t>Contributor:</t>
  </si>
  <si>
    <t>            Name:</t>
  </si>
  <si>
    <t>            Company:</t>
  </si>
  <si>
    <t>CNA</t>
  </si>
  <si>
    <t>Distribution to:</t>
  </si>
  <si>
    <t>Subject:</t>
  </si>
  <si>
    <t>(See next tab)</t>
  </si>
  <si>
    <t>Task schedule for TBP implementation for all phases</t>
  </si>
  <si>
    <t>1-LaunchTrial</t>
  </si>
  <si>
    <t>Brampton</t>
  </si>
  <si>
    <t>BRAMPTON</t>
  </si>
  <si>
    <t>ON</t>
  </si>
  <si>
    <t>Markham</t>
  </si>
  <si>
    <t>MARKHAM</t>
  </si>
  <si>
    <t>Victoria</t>
  </si>
  <si>
    <t>VICTORIA</t>
  </si>
  <si>
    <t>BC</t>
  </si>
  <si>
    <t>1A</t>
  </si>
  <si>
    <t>100 Mile House</t>
  </si>
  <si>
    <t>100 MILE HOUSE</t>
  </si>
  <si>
    <t>Abbotsford</t>
  </si>
  <si>
    <t>ABBOTSFORD</t>
  </si>
  <si>
    <t>Ajax-Pickering</t>
  </si>
  <si>
    <t>AJAX-PICKERING</t>
  </si>
  <si>
    <t>Aldergrove</t>
  </si>
  <si>
    <t>ALDERGROVE</t>
  </si>
  <si>
    <t>Alliston</t>
  </si>
  <si>
    <t>ALLISTON</t>
  </si>
  <si>
    <t>Aurora</t>
  </si>
  <si>
    <t>AURORA</t>
  </si>
  <si>
    <t>Barrie</t>
  </si>
  <si>
    <t>BARRIE</t>
  </si>
  <si>
    <t>Brockville</t>
  </si>
  <si>
    <t>BROCKVILLE</t>
  </si>
  <si>
    <t>Chilliwack</t>
  </si>
  <si>
    <t>CHILLIWACK</t>
  </si>
  <si>
    <t>Claremont</t>
  </si>
  <si>
    <t>CLAREMONT</t>
  </si>
  <si>
    <t>Collingwood</t>
  </si>
  <si>
    <t>COLLINGWOOD</t>
  </si>
  <si>
    <t>Cooksville</t>
  </si>
  <si>
    <t>COOKSVILLE</t>
  </si>
  <si>
    <t>Cranbrook</t>
  </si>
  <si>
    <t>CRANBROOK</t>
  </si>
  <si>
    <t>Huntsville</t>
  </si>
  <si>
    <t>HUNTSVILLE</t>
  </si>
  <si>
    <t>Kanata-Stittsville</t>
  </si>
  <si>
    <t>KANATA STITTSVILLE</t>
  </si>
  <si>
    <t>Kelowna</t>
  </si>
  <si>
    <t>KELOWNA</t>
  </si>
  <si>
    <t>Maple</t>
  </si>
  <si>
    <t>MAPLE</t>
  </si>
  <si>
    <t>Milton</t>
  </si>
  <si>
    <t>MILTON</t>
  </si>
  <si>
    <t>Nanaimo</t>
  </si>
  <si>
    <t>NANAIMO</t>
  </si>
  <si>
    <t>New Westminster</t>
  </si>
  <si>
    <t>NEW WESTMINSTER</t>
  </si>
  <si>
    <t>Newmarket</t>
  </si>
  <si>
    <t>NEWMARKET</t>
  </si>
  <si>
    <t>Niagara Falls</t>
  </si>
  <si>
    <t>NIAGARA FALLS</t>
  </si>
  <si>
    <t>North Vancouver</t>
  </si>
  <si>
    <t>NORTH VANCOUVER</t>
  </si>
  <si>
    <t>Oakville</t>
  </si>
  <si>
    <t>OAKVILLE</t>
  </si>
  <si>
    <t>Oshawa</t>
  </si>
  <si>
    <t>OSHAWA</t>
  </si>
  <si>
    <t>Prince George</t>
  </si>
  <si>
    <t>PRINCE GEORGE</t>
  </si>
  <si>
    <t>Richmond</t>
  </si>
  <si>
    <t>RICHMOND</t>
  </si>
  <si>
    <t>Richmond Hill</t>
  </si>
  <si>
    <t>RICHMOND HILL</t>
  </si>
  <si>
    <t>Sault Ste. Marie</t>
  </si>
  <si>
    <t>SAULT SAINTE MARIE</t>
  </si>
  <si>
    <t>South Kamloops</t>
  </si>
  <si>
    <t>SOUTH KAMLOOPS</t>
  </si>
  <si>
    <t>St. Catharines-Thorold</t>
  </si>
  <si>
    <t>SAINT CATHARINES THOROLD</t>
  </si>
  <si>
    <t>Streetsville</t>
  </si>
  <si>
    <t>STREETSVILLE</t>
  </si>
  <si>
    <t>Sudbury</t>
  </si>
  <si>
    <t>SUDBURY</t>
  </si>
  <si>
    <t>Thornhill</t>
  </si>
  <si>
    <t>THORNHILL</t>
  </si>
  <si>
    <t>West Vancouver</t>
  </si>
  <si>
    <t>WEST VANCOUVER</t>
  </si>
  <si>
    <t>1B</t>
  </si>
  <si>
    <t>Ottawa-Hull</t>
  </si>
  <si>
    <t>OTTAWA-HULL</t>
  </si>
  <si>
    <t>Toronto</t>
  </si>
  <si>
    <t>TORONTO</t>
  </si>
  <si>
    <t>Vancouver</t>
  </si>
  <si>
    <t>VANCOUVER</t>
  </si>
  <si>
    <t>Alma</t>
  </si>
  <si>
    <t>ALMA</t>
  </si>
  <si>
    <t>QC</t>
  </si>
  <si>
    <t>Banff</t>
  </si>
  <si>
    <t>BANFF</t>
  </si>
  <si>
    <t>AB</t>
  </si>
  <si>
    <t>Calgary</t>
  </si>
  <si>
    <t>CALGARY</t>
  </si>
  <si>
    <t>Chicoutimi</t>
  </si>
  <si>
    <t>CHICOUTIMI</t>
  </si>
  <si>
    <t>Edmonton</t>
  </si>
  <si>
    <t>EDMONTON</t>
  </si>
  <si>
    <t>Fort McMurray</t>
  </si>
  <si>
    <t>FORT MCMURRAY</t>
  </si>
  <si>
    <t>Fox Creek</t>
  </si>
  <si>
    <t>FOX CREEK</t>
  </si>
  <si>
    <t>Gatineau</t>
  </si>
  <si>
    <t>GATINEAU</t>
  </si>
  <si>
    <t>Grande Prairie</t>
  </si>
  <si>
    <t>GRANDE PRAIRIE</t>
  </si>
  <si>
    <t>High River</t>
  </si>
  <si>
    <t>HIGH RIVER</t>
  </si>
  <si>
    <t>Lethbridge</t>
  </si>
  <si>
    <t>LETHBRIDGE</t>
  </si>
  <si>
    <t>Maniwaki</t>
  </si>
  <si>
    <t>MANIWAKI</t>
  </si>
  <si>
    <t>Medicine Hat</t>
  </si>
  <si>
    <t>MEDICINE HAT</t>
  </si>
  <si>
    <t>Peace River</t>
  </si>
  <si>
    <t>PEACE RIVER</t>
  </si>
  <si>
    <t>Pointe-Claire</t>
  </si>
  <si>
    <t>POINTE-CLAIRE</t>
  </si>
  <si>
    <t>Quebec</t>
  </si>
  <si>
    <t>QUEBEC</t>
  </si>
  <si>
    <t>Red Deer</t>
  </si>
  <si>
    <t>RED DEER</t>
  </si>
  <si>
    <t>St-Jerome</t>
  </si>
  <si>
    <t>SAINT-JEROME</t>
  </si>
  <si>
    <t>Ste-Genevieve</t>
  </si>
  <si>
    <t>SAINTE-GENEVIEVE</t>
  </si>
  <si>
    <t>Valleyfield</t>
  </si>
  <si>
    <t>VALLEYFIELD</t>
  </si>
  <si>
    <t>Amherst</t>
  </si>
  <si>
    <t>AMHERST</t>
  </si>
  <si>
    <t>NS</t>
  </si>
  <si>
    <t>Bathurst</t>
  </si>
  <si>
    <t>BATHURST</t>
  </si>
  <si>
    <t>NB</t>
  </si>
  <si>
    <t>Charlottetown</t>
  </si>
  <si>
    <t>CHARLOTTETOWN</t>
  </si>
  <si>
    <t>PE</t>
  </si>
  <si>
    <t>Fredericton</t>
  </si>
  <si>
    <t>FREDERICTON</t>
  </si>
  <si>
    <t>Halifax</t>
  </si>
  <si>
    <t>HALIFAX</t>
  </si>
  <si>
    <t>Miramichi</t>
  </si>
  <si>
    <t>MIRAMICHI</t>
  </si>
  <si>
    <t>Moncton</t>
  </si>
  <si>
    <t>MONCTON</t>
  </si>
  <si>
    <t>Moose Jaw</t>
  </si>
  <si>
    <t>MOOSE JAW</t>
  </si>
  <si>
    <t>SK</t>
  </si>
  <si>
    <t>Oakbank</t>
  </si>
  <si>
    <t>OAKBANK</t>
  </si>
  <si>
    <t>MB</t>
  </si>
  <si>
    <t>Portage La Prairie</t>
  </si>
  <si>
    <t>PORTAGE LA PRAIRIE</t>
  </si>
  <si>
    <t>Regina</t>
  </si>
  <si>
    <t>REGINA</t>
  </si>
  <si>
    <t>Saint John</t>
  </si>
  <si>
    <t>SAINT JOHN</t>
  </si>
  <si>
    <t>Saskatoon</t>
  </si>
  <si>
    <t>SASKATOON</t>
  </si>
  <si>
    <t>St. John's</t>
  </si>
  <si>
    <t>SAINT JOHNS</t>
  </si>
  <si>
    <t>NL</t>
  </si>
  <si>
    <t>Sydney</t>
  </si>
  <si>
    <t>SYDNEY</t>
  </si>
  <si>
    <t>Truro</t>
  </si>
  <si>
    <t>TRURO</t>
  </si>
  <si>
    <t>Whitehorse</t>
  </si>
  <si>
    <t>WHITEHORSE</t>
  </si>
  <si>
    <t>YT</t>
  </si>
  <si>
    <t>Windsor</t>
  </si>
  <si>
    <t>WINDSOR</t>
  </si>
  <si>
    <t>Winnipeg</t>
  </si>
  <si>
    <t>WINNIPEG</t>
  </si>
  <si>
    <t>Yellowknife</t>
  </si>
  <si>
    <t>YELLOWKNIFE</t>
  </si>
  <si>
    <t>NT</t>
  </si>
  <si>
    <t>Belleville</t>
  </si>
  <si>
    <t>BELLEVILLE</t>
  </si>
  <si>
    <t>Brantford</t>
  </si>
  <si>
    <t>BRANTFORD</t>
  </si>
  <si>
    <t>Burlington</t>
  </si>
  <si>
    <t>BURLINGTON</t>
  </si>
  <si>
    <t>Chatham</t>
  </si>
  <si>
    <t>CHATHAM</t>
  </si>
  <si>
    <t>Cornwall</t>
  </si>
  <si>
    <t>CORNWALL</t>
  </si>
  <si>
    <t>Drummondville</t>
  </si>
  <si>
    <t>DRUMMONDVILLE</t>
  </si>
  <si>
    <t>Essex</t>
  </si>
  <si>
    <t>ESSEX</t>
  </si>
  <si>
    <t>Granby</t>
  </si>
  <si>
    <t>GRANBY</t>
  </si>
  <si>
    <t>Guelph</t>
  </si>
  <si>
    <t>GUELPH</t>
  </si>
  <si>
    <t>Hamilton</t>
  </si>
  <si>
    <t>HAMILTON</t>
  </si>
  <si>
    <t>Joliette</t>
  </si>
  <si>
    <t>JOLIETTE</t>
  </si>
  <si>
    <t>Kingston</t>
  </si>
  <si>
    <t>KINGSTON</t>
  </si>
  <si>
    <t>Kitchener-Waterloo</t>
  </si>
  <si>
    <t>KITCHENER-WATERLOO</t>
  </si>
  <si>
    <t>Leamington</t>
  </si>
  <si>
    <t>LEAMINGTON</t>
  </si>
  <si>
    <t>Lindsay</t>
  </si>
  <si>
    <t>LINDSAY</t>
  </si>
  <si>
    <t>Listowel</t>
  </si>
  <si>
    <t>LISTOWEL</t>
  </si>
  <si>
    <t>London</t>
  </si>
  <si>
    <t>LONDON</t>
  </si>
  <si>
    <t>Montreal</t>
  </si>
  <si>
    <t>MONTREAL</t>
  </si>
  <si>
    <t>Peterborough</t>
  </si>
  <si>
    <t>PETERBOROUGH</t>
  </si>
  <si>
    <t>Sarnia</t>
  </si>
  <si>
    <t>SARNIA</t>
  </si>
  <si>
    <t>Sherbrooke</t>
  </si>
  <si>
    <t>SHERBROOKE</t>
  </si>
  <si>
    <t>Sorel</t>
  </si>
  <si>
    <t>SOREL</t>
  </si>
  <si>
    <t>St-Hyacinthe</t>
  </si>
  <si>
    <t>SAINT-HYACINTHE</t>
  </si>
  <si>
    <t>Thunder Bay</t>
  </si>
  <si>
    <t>THUNDER BAY</t>
  </si>
  <si>
    <t>Trois-Rivieres</t>
  </si>
  <si>
    <t>TROIS-RIVIERES</t>
  </si>
  <si>
    <t>Victoriaville</t>
  </si>
  <si>
    <t>VICTORIAVILLE</t>
  </si>
  <si>
    <t>Woodstock</t>
  </si>
  <si>
    <t>WOODSTOCK</t>
  </si>
  <si>
    <t>Exchange Area
(CNAS)</t>
  </si>
  <si>
    <t>Rate Center
(BIRRDS)</t>
  </si>
  <si>
    <t>Province
(Canada Post)</t>
  </si>
  <si>
    <t>Phase Implementation Date</t>
  </si>
  <si>
    <t>K.T. Walsh</t>
  </si>
  <si>
    <t>326C</t>
  </si>
  <si>
    <t>Due date to return testing resources</t>
  </si>
  <si>
    <t xml:space="preserve">CNA recover any unreturned resources
</t>
  </si>
  <si>
    <t>CNA coordinate clean-up of phase testing resources in NPAC with NPAC Help Desk</t>
  </si>
  <si>
    <t>CNA send correspondence with due date to return testing resources</t>
  </si>
  <si>
    <t>Launch Exchange Areas in Alberta and Quebec.</t>
  </si>
  <si>
    <t>Launch Exchange Areas in the Atlantic provinces, Manitoba, Saskatchewan, Yukon, and the Northwest Territories.</t>
  </si>
  <si>
    <t>DoW</t>
  </si>
  <si>
    <t>CNCO326C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</si>
</sst>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u/>
      <sz val="11"/>
      <color theme="1"/>
      <name val="Aptos Narrow"/>
      <family val="2"/>
      <scheme val="minor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164" fontId="0" fillId="0" borderId="0" xfId="0" applyNumberFormat="1"/>
    <xf numFmtId="0" fontId="1" fillId="2" borderId="0" xfId="0" applyFont="1" applyFill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164" fontId="0" fillId="3" borderId="0" xfId="0" applyNumberForma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164" fontId="2" fillId="3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64" fontId="1" fillId="2" borderId="0" xfId="0" applyNumberFormat="1" applyFont="1" applyFill="1"/>
    <xf numFmtId="0" fontId="2" fillId="0" borderId="0" xfId="1" applyFont="1"/>
    <xf numFmtId="0" fontId="3" fillId="0" borderId="0" xfId="1"/>
    <xf numFmtId="0" fontId="4" fillId="0" borderId="0" xfId="1" applyFont="1"/>
    <xf numFmtId="164" fontId="3" fillId="0" borderId="0" xfId="1" applyNumberFormat="1"/>
    <xf numFmtId="0" fontId="5" fillId="0" borderId="0" xfId="0" applyFont="1"/>
    <xf numFmtId="0" fontId="2" fillId="4" borderId="0" xfId="0" applyFont="1" applyFill="1" applyAlignment="1">
      <alignment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2">
    <cellStyle name="Normal" xfId="0" builtinId="0"/>
    <cellStyle name="Normal 2" xfId="1" xr:uid="{EDC70ECA-4051-4E68-BED8-D35F1B0033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A9F1C-D3C7-4A95-9376-4C5BA6A9D809}">
  <dimension ref="A1:G25"/>
  <sheetViews>
    <sheetView tabSelected="1" workbookViewId="0">
      <selection activeCell="G5" sqref="G5"/>
    </sheetView>
  </sheetViews>
  <sheetFormatPr defaultColWidth="9.140625" defaultRowHeight="12.75" x14ac:dyDescent="0.2"/>
  <cols>
    <col min="1" max="5" width="9.140625" style="19"/>
    <col min="6" max="6" width="10.28515625" style="19" customWidth="1"/>
    <col min="7" max="7" width="10.140625" style="19" bestFit="1" customWidth="1"/>
    <col min="8" max="16384" width="9.140625" style="19"/>
  </cols>
  <sheetData>
    <row r="1" spans="1:7" ht="15" x14ac:dyDescent="0.25">
      <c r="A1" s="18" t="s">
        <v>19</v>
      </c>
    </row>
    <row r="3" spans="1:7" ht="15" x14ac:dyDescent="0.25">
      <c r="A3" s="20" t="s">
        <v>20</v>
      </c>
    </row>
    <row r="5" spans="1:7" ht="15" x14ac:dyDescent="0.25">
      <c r="A5" s="18" t="s">
        <v>21</v>
      </c>
      <c r="C5" s="19" t="s">
        <v>22</v>
      </c>
      <c r="E5" s="18" t="s">
        <v>23</v>
      </c>
      <c r="G5" s="21">
        <v>46261</v>
      </c>
    </row>
    <row r="7" spans="1:7" ht="15" x14ac:dyDescent="0.25">
      <c r="A7" s="18" t="s">
        <v>24</v>
      </c>
      <c r="C7" s="19" t="s">
        <v>274</v>
      </c>
    </row>
    <row r="9" spans="1:7" ht="15" x14ac:dyDescent="0.25">
      <c r="A9" s="18" t="s">
        <v>25</v>
      </c>
      <c r="B9" s="19">
        <v>125</v>
      </c>
      <c r="E9" s="18" t="s">
        <v>26</v>
      </c>
      <c r="F9" s="19" t="s">
        <v>282</v>
      </c>
    </row>
    <row r="11" spans="1:7" ht="15.75" x14ac:dyDescent="0.25">
      <c r="A11" s="18" t="s">
        <v>27</v>
      </c>
      <c r="C11" s="22" t="s">
        <v>28</v>
      </c>
    </row>
    <row r="13" spans="1:7" ht="15" x14ac:dyDescent="0.25">
      <c r="A13" s="18" t="s">
        <v>29</v>
      </c>
    </row>
    <row r="15" spans="1:7" ht="15" x14ac:dyDescent="0.25">
      <c r="A15" s="18" t="s">
        <v>30</v>
      </c>
    </row>
    <row r="17" spans="1:3" ht="15" x14ac:dyDescent="0.25">
      <c r="A17" s="18" t="s">
        <v>31</v>
      </c>
      <c r="C17" s="19" t="s">
        <v>273</v>
      </c>
    </row>
    <row r="18" spans="1:3" ht="15" x14ac:dyDescent="0.25">
      <c r="A18" s="18" t="s">
        <v>32</v>
      </c>
      <c r="C18" s="19" t="s">
        <v>33</v>
      </c>
    </row>
    <row r="20" spans="1:3" ht="15" x14ac:dyDescent="0.25">
      <c r="A20" s="18" t="s">
        <v>34</v>
      </c>
      <c r="C20" s="19" t="s">
        <v>22</v>
      </c>
    </row>
    <row r="22" spans="1:3" ht="15" x14ac:dyDescent="0.25">
      <c r="A22" s="18" t="s">
        <v>35</v>
      </c>
    </row>
    <row r="23" spans="1:3" x14ac:dyDescent="0.2">
      <c r="A23" s="19" t="s">
        <v>37</v>
      </c>
    </row>
    <row r="25" spans="1:3" x14ac:dyDescent="0.2">
      <c r="A25" s="19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AE18-52A4-4AEF-B9A7-EDF7BC156BD1}">
  <dimension ref="A1:G47"/>
  <sheetViews>
    <sheetView zoomScaleNormal="100" workbookViewId="0">
      <pane ySplit="1" topLeftCell="A6" activePane="bottomLeft" state="frozen"/>
      <selection pane="bottomLeft" activeCell="C9" sqref="C9"/>
    </sheetView>
  </sheetViews>
  <sheetFormatPr defaultRowHeight="15" x14ac:dyDescent="0.25"/>
  <cols>
    <col min="1" max="1" width="14.28515625" bestFit="1" customWidth="1"/>
    <col min="2" max="2" width="19.7109375" bestFit="1" customWidth="1"/>
    <col min="3" max="3" width="40.28515625" customWidth="1"/>
    <col min="4" max="4" width="10.7109375" bestFit="1" customWidth="1"/>
    <col min="5" max="5" width="15" style="27" customWidth="1"/>
    <col min="7" max="7" width="10.425781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5" t="s">
        <v>281</v>
      </c>
    </row>
    <row r="2" spans="1:5" x14ac:dyDescent="0.25">
      <c r="A2" s="3">
        <v>1</v>
      </c>
      <c r="B2" s="3" t="s">
        <v>4</v>
      </c>
      <c r="C2" s="4" t="s">
        <v>13</v>
      </c>
      <c r="D2" s="5">
        <v>46105</v>
      </c>
      <c r="E2" s="26" t="str">
        <f t="shared" ref="E2:E47" si="0">TEXT(D2, "dddd")</f>
        <v>Tuesday</v>
      </c>
    </row>
    <row r="3" spans="1:5" x14ac:dyDescent="0.25">
      <c r="A3" s="3">
        <v>1</v>
      </c>
      <c r="B3" s="3" t="s">
        <v>4</v>
      </c>
      <c r="C3" s="4" t="s">
        <v>6</v>
      </c>
      <c r="D3" s="5">
        <v>46135</v>
      </c>
      <c r="E3" s="26" t="str">
        <f t="shared" si="0"/>
        <v>Thursday</v>
      </c>
    </row>
    <row r="4" spans="1:5" x14ac:dyDescent="0.25">
      <c r="A4" s="3">
        <v>1</v>
      </c>
      <c r="B4" s="3" t="s">
        <v>4</v>
      </c>
      <c r="C4" s="4" t="s">
        <v>17</v>
      </c>
      <c r="D4" s="5">
        <f>D5-14</f>
        <v>46163</v>
      </c>
      <c r="E4" s="26" t="str">
        <f t="shared" si="0"/>
        <v>Thursday</v>
      </c>
    </row>
    <row r="5" spans="1:5" ht="45" x14ac:dyDescent="0.25">
      <c r="A5" s="3">
        <v>1</v>
      </c>
      <c r="B5" s="3" t="s">
        <v>4</v>
      </c>
      <c r="C5" s="4" t="s">
        <v>18</v>
      </c>
      <c r="D5" s="5">
        <f>D6-40-14</f>
        <v>46177</v>
      </c>
      <c r="E5" s="26" t="str">
        <f t="shared" si="0"/>
        <v>Thursday</v>
      </c>
    </row>
    <row r="6" spans="1:5" ht="30" x14ac:dyDescent="0.25">
      <c r="A6" s="6">
        <v>1</v>
      </c>
      <c r="B6" s="6" t="s">
        <v>4</v>
      </c>
      <c r="C6" s="7" t="s">
        <v>14</v>
      </c>
      <c r="D6" s="8">
        <v>46231</v>
      </c>
      <c r="E6" s="26" t="str">
        <f t="shared" si="0"/>
        <v>Tuesday</v>
      </c>
    </row>
    <row r="7" spans="1:5" x14ac:dyDescent="0.25">
      <c r="A7" s="9">
        <v>2</v>
      </c>
      <c r="B7" s="9" t="s">
        <v>7</v>
      </c>
      <c r="C7" s="10" t="s">
        <v>5</v>
      </c>
      <c r="D7" s="11">
        <f>D11-90</f>
        <v>46267</v>
      </c>
      <c r="E7" s="26" t="str">
        <f t="shared" si="0"/>
        <v>Wednesday</v>
      </c>
    </row>
    <row r="8" spans="1:5" x14ac:dyDescent="0.25">
      <c r="A8" s="9">
        <v>2</v>
      </c>
      <c r="B8" s="9" t="s">
        <v>7</v>
      </c>
      <c r="C8" s="10" t="s">
        <v>6</v>
      </c>
      <c r="D8" s="11">
        <f>D7+30</f>
        <v>46297</v>
      </c>
      <c r="E8" s="26" t="str">
        <f t="shared" si="0"/>
        <v>Friday</v>
      </c>
    </row>
    <row r="9" spans="1:5" x14ac:dyDescent="0.25">
      <c r="A9" s="9">
        <v>2</v>
      </c>
      <c r="B9" s="9" t="s">
        <v>7</v>
      </c>
      <c r="C9" s="10" t="s">
        <v>17</v>
      </c>
      <c r="D9" s="11">
        <f>D10-14</f>
        <v>46289</v>
      </c>
      <c r="E9" s="26" t="str">
        <f t="shared" si="0"/>
        <v>Thursday</v>
      </c>
    </row>
    <row r="10" spans="1:5" ht="45" x14ac:dyDescent="0.25">
      <c r="A10" s="9">
        <v>2</v>
      </c>
      <c r="B10" s="9" t="s">
        <v>7</v>
      </c>
      <c r="C10" s="10" t="s">
        <v>18</v>
      </c>
      <c r="D10" s="11">
        <f>D11-40-14</f>
        <v>46303</v>
      </c>
      <c r="E10" s="26" t="str">
        <f t="shared" si="0"/>
        <v>Thursday</v>
      </c>
    </row>
    <row r="11" spans="1:5" ht="75" x14ac:dyDescent="0.25">
      <c r="A11" s="12">
        <v>2</v>
      </c>
      <c r="B11" s="12" t="s">
        <v>7</v>
      </c>
      <c r="C11" s="13" t="s">
        <v>16</v>
      </c>
      <c r="D11" s="14">
        <v>46357</v>
      </c>
      <c r="E11" s="26" t="str">
        <f t="shared" si="0"/>
        <v>Tuesday</v>
      </c>
    </row>
    <row r="12" spans="1:5" x14ac:dyDescent="0.25">
      <c r="A12" s="3">
        <v>3</v>
      </c>
      <c r="B12" s="3" t="s">
        <v>8</v>
      </c>
      <c r="C12" s="4" t="s">
        <v>5</v>
      </c>
      <c r="D12" s="5">
        <f>D20-90</f>
        <v>46309</v>
      </c>
      <c r="E12" s="26" t="str">
        <f t="shared" si="0"/>
        <v>Wednesday</v>
      </c>
    </row>
    <row r="13" spans="1:5" x14ac:dyDescent="0.25">
      <c r="A13" s="3">
        <v>3</v>
      </c>
      <c r="B13" s="3" t="s">
        <v>8</v>
      </c>
      <c r="C13" s="4" t="s">
        <v>17</v>
      </c>
      <c r="D13" s="5">
        <f>D15-14</f>
        <v>46331</v>
      </c>
      <c r="E13" s="26" t="str">
        <f t="shared" si="0"/>
        <v>Thursday</v>
      </c>
    </row>
    <row r="14" spans="1:5" x14ac:dyDescent="0.25">
      <c r="A14" s="3">
        <v>3</v>
      </c>
      <c r="B14" s="3" t="s">
        <v>8</v>
      </c>
      <c r="C14" s="4" t="s">
        <v>6</v>
      </c>
      <c r="D14" s="5">
        <f>D12+30</f>
        <v>46339</v>
      </c>
      <c r="E14" s="26" t="str">
        <f t="shared" si="0"/>
        <v>Friday</v>
      </c>
    </row>
    <row r="15" spans="1:5" ht="45" x14ac:dyDescent="0.25">
      <c r="A15" s="3">
        <v>3</v>
      </c>
      <c r="B15" s="3" t="s">
        <v>8</v>
      </c>
      <c r="C15" s="4" t="s">
        <v>18</v>
      </c>
      <c r="D15" s="5">
        <f>D20-40-14</f>
        <v>46345</v>
      </c>
      <c r="E15" s="26" t="str">
        <f t="shared" si="0"/>
        <v>Thursday</v>
      </c>
    </row>
    <row r="16" spans="1:5" ht="30" x14ac:dyDescent="0.25">
      <c r="A16" s="3">
        <v>3</v>
      </c>
      <c r="B16" s="3" t="s">
        <v>8</v>
      </c>
      <c r="C16" s="4" t="s">
        <v>278</v>
      </c>
      <c r="D16" s="5">
        <f>D17-14</f>
        <v>46371</v>
      </c>
      <c r="E16" s="26" t="str">
        <f t="shared" si="0"/>
        <v>Tuesday</v>
      </c>
    </row>
    <row r="17" spans="1:7" x14ac:dyDescent="0.25">
      <c r="A17" s="3">
        <v>3</v>
      </c>
      <c r="B17" s="3" t="s">
        <v>8</v>
      </c>
      <c r="C17" s="4" t="s">
        <v>275</v>
      </c>
      <c r="D17" s="5">
        <f>D20-14</f>
        <v>46385</v>
      </c>
      <c r="E17" s="26" t="str">
        <f t="shared" si="0"/>
        <v>Tuesday</v>
      </c>
    </row>
    <row r="18" spans="1:7" ht="30" x14ac:dyDescent="0.25">
      <c r="A18" s="3">
        <v>3</v>
      </c>
      <c r="B18" s="3" t="s">
        <v>8</v>
      </c>
      <c r="C18" s="4" t="s">
        <v>277</v>
      </c>
      <c r="D18" s="5">
        <f>D20-1</f>
        <v>46398</v>
      </c>
      <c r="E18" s="26" t="str">
        <f t="shared" si="0"/>
        <v>Monday</v>
      </c>
    </row>
    <row r="19" spans="1:7" ht="30" x14ac:dyDescent="0.25">
      <c r="A19" s="3">
        <v>3</v>
      </c>
      <c r="B19" s="3" t="s">
        <v>8</v>
      </c>
      <c r="C19" s="4" t="s">
        <v>276</v>
      </c>
      <c r="D19" s="5">
        <f>D20-1</f>
        <v>46398</v>
      </c>
      <c r="E19" s="26" t="str">
        <f t="shared" si="0"/>
        <v>Monday</v>
      </c>
    </row>
    <row r="20" spans="1:7" ht="30" x14ac:dyDescent="0.25">
      <c r="A20" s="6">
        <v>3</v>
      </c>
      <c r="B20" s="6" t="s">
        <v>8</v>
      </c>
      <c r="C20" s="7" t="s">
        <v>15</v>
      </c>
      <c r="D20" s="8">
        <v>46399</v>
      </c>
      <c r="E20" s="26" t="str">
        <f t="shared" si="0"/>
        <v>Tuesday</v>
      </c>
    </row>
    <row r="21" spans="1:7" x14ac:dyDescent="0.25">
      <c r="A21" s="9">
        <v>4</v>
      </c>
      <c r="B21" s="9" t="s">
        <v>9</v>
      </c>
      <c r="C21" s="10" t="s">
        <v>5</v>
      </c>
      <c r="D21" s="11">
        <f>D29-90</f>
        <v>46351</v>
      </c>
      <c r="E21" s="26" t="str">
        <f t="shared" si="0"/>
        <v>Wednesday</v>
      </c>
      <c r="G21" s="1"/>
    </row>
    <row r="22" spans="1:7" x14ac:dyDescent="0.25">
      <c r="A22" s="9">
        <v>4</v>
      </c>
      <c r="B22" s="9" t="s">
        <v>9</v>
      </c>
      <c r="C22" s="10" t="s">
        <v>17</v>
      </c>
      <c r="D22" s="11">
        <f>D24-14</f>
        <v>46373</v>
      </c>
      <c r="E22" s="26" t="str">
        <f t="shared" si="0"/>
        <v>Thursday</v>
      </c>
      <c r="G22" s="1"/>
    </row>
    <row r="23" spans="1:7" x14ac:dyDescent="0.25">
      <c r="A23" s="9">
        <v>4</v>
      </c>
      <c r="B23" s="9" t="s">
        <v>9</v>
      </c>
      <c r="C23" s="10" t="s">
        <v>6</v>
      </c>
      <c r="D23" s="11">
        <f>D21+30</f>
        <v>46381</v>
      </c>
      <c r="E23" s="26" t="str">
        <f t="shared" si="0"/>
        <v>Friday</v>
      </c>
      <c r="G23" s="1"/>
    </row>
    <row r="24" spans="1:7" ht="45" x14ac:dyDescent="0.25">
      <c r="A24" s="9">
        <v>4</v>
      </c>
      <c r="B24" s="9" t="s">
        <v>9</v>
      </c>
      <c r="C24" s="10" t="s">
        <v>18</v>
      </c>
      <c r="D24" s="11">
        <f>D29-40-14</f>
        <v>46387</v>
      </c>
      <c r="E24" s="26" t="str">
        <f t="shared" si="0"/>
        <v>Thursday</v>
      </c>
      <c r="G24" s="1"/>
    </row>
    <row r="25" spans="1:7" ht="30" x14ac:dyDescent="0.25">
      <c r="A25" s="9">
        <v>4</v>
      </c>
      <c r="B25" s="9" t="s">
        <v>9</v>
      </c>
      <c r="C25" s="10" t="s">
        <v>278</v>
      </c>
      <c r="D25" s="11">
        <f>D26-14</f>
        <v>46413</v>
      </c>
      <c r="E25" s="26" t="str">
        <f t="shared" si="0"/>
        <v>Tuesday</v>
      </c>
      <c r="G25" s="1"/>
    </row>
    <row r="26" spans="1:7" x14ac:dyDescent="0.25">
      <c r="A26" s="9">
        <v>4</v>
      </c>
      <c r="B26" s="9" t="s">
        <v>9</v>
      </c>
      <c r="C26" s="10" t="s">
        <v>275</v>
      </c>
      <c r="D26" s="11">
        <f>D29-14</f>
        <v>46427</v>
      </c>
      <c r="E26" s="26" t="str">
        <f t="shared" si="0"/>
        <v>Tuesday</v>
      </c>
      <c r="G26" s="1"/>
    </row>
    <row r="27" spans="1:7" ht="30" x14ac:dyDescent="0.25">
      <c r="A27" s="9">
        <v>4</v>
      </c>
      <c r="B27" s="9" t="s">
        <v>9</v>
      </c>
      <c r="C27" s="10" t="s">
        <v>277</v>
      </c>
      <c r="D27" s="11">
        <f>D29-1</f>
        <v>46440</v>
      </c>
      <c r="E27" s="26" t="str">
        <f t="shared" si="0"/>
        <v>Monday</v>
      </c>
      <c r="G27" s="1"/>
    </row>
    <row r="28" spans="1:7" ht="30" x14ac:dyDescent="0.25">
      <c r="A28" s="9">
        <v>4</v>
      </c>
      <c r="B28" s="9" t="s">
        <v>9</v>
      </c>
      <c r="C28" s="10" t="s">
        <v>276</v>
      </c>
      <c r="D28" s="11">
        <f>D29-1</f>
        <v>46440</v>
      </c>
      <c r="E28" s="26" t="str">
        <f t="shared" si="0"/>
        <v>Monday</v>
      </c>
      <c r="G28" s="1"/>
    </row>
    <row r="29" spans="1:7" ht="30" x14ac:dyDescent="0.25">
      <c r="A29" s="12">
        <v>4</v>
      </c>
      <c r="B29" s="12" t="s">
        <v>9</v>
      </c>
      <c r="C29" s="13" t="s">
        <v>279</v>
      </c>
      <c r="D29" s="14">
        <v>46441</v>
      </c>
      <c r="E29" s="26" t="str">
        <f t="shared" si="0"/>
        <v>Tuesday</v>
      </c>
      <c r="G29" s="1"/>
    </row>
    <row r="30" spans="1:7" x14ac:dyDescent="0.25">
      <c r="A30" s="3">
        <v>5</v>
      </c>
      <c r="B30" s="3" t="s">
        <v>10</v>
      </c>
      <c r="C30" s="4" t="s">
        <v>5</v>
      </c>
      <c r="D30" s="5">
        <f>D38-90</f>
        <v>46442</v>
      </c>
      <c r="E30" s="26" t="str">
        <f t="shared" si="0"/>
        <v>Wednesday</v>
      </c>
      <c r="G30" s="1"/>
    </row>
    <row r="31" spans="1:7" x14ac:dyDescent="0.25">
      <c r="A31" s="3">
        <v>5</v>
      </c>
      <c r="B31" s="3" t="s">
        <v>10</v>
      </c>
      <c r="C31" s="4" t="s">
        <v>17</v>
      </c>
      <c r="D31" s="5">
        <f>D33-14</f>
        <v>46464</v>
      </c>
      <c r="E31" s="26" t="str">
        <f t="shared" si="0"/>
        <v>Thursday</v>
      </c>
      <c r="G31" s="1"/>
    </row>
    <row r="32" spans="1:7" x14ac:dyDescent="0.25">
      <c r="A32" s="3">
        <v>5</v>
      </c>
      <c r="B32" s="3" t="s">
        <v>10</v>
      </c>
      <c r="C32" s="4" t="s">
        <v>6</v>
      </c>
      <c r="D32" s="5">
        <f>D30+30</f>
        <v>46472</v>
      </c>
      <c r="E32" s="26" t="str">
        <f t="shared" si="0"/>
        <v>Friday</v>
      </c>
      <c r="G32" s="1"/>
    </row>
    <row r="33" spans="1:7" ht="45" x14ac:dyDescent="0.25">
      <c r="A33" s="3">
        <v>5</v>
      </c>
      <c r="B33" s="3" t="s">
        <v>10</v>
      </c>
      <c r="C33" s="4" t="s">
        <v>18</v>
      </c>
      <c r="D33" s="5">
        <f>D38-40-14</f>
        <v>46478</v>
      </c>
      <c r="E33" s="26" t="str">
        <f t="shared" si="0"/>
        <v>Thursday</v>
      </c>
      <c r="G33" s="1"/>
    </row>
    <row r="34" spans="1:7" ht="30" x14ac:dyDescent="0.25">
      <c r="A34" s="3">
        <v>5</v>
      </c>
      <c r="B34" s="3" t="s">
        <v>10</v>
      </c>
      <c r="C34" s="4" t="s">
        <v>278</v>
      </c>
      <c r="D34" s="5">
        <f>D35-14</f>
        <v>46504</v>
      </c>
      <c r="E34" s="26" t="str">
        <f t="shared" si="0"/>
        <v>Tuesday</v>
      </c>
      <c r="G34" s="1"/>
    </row>
    <row r="35" spans="1:7" x14ac:dyDescent="0.25">
      <c r="A35" s="3">
        <v>5</v>
      </c>
      <c r="B35" s="3" t="s">
        <v>10</v>
      </c>
      <c r="C35" s="4" t="s">
        <v>275</v>
      </c>
      <c r="D35" s="5">
        <f>D38-14</f>
        <v>46518</v>
      </c>
      <c r="E35" s="26" t="str">
        <f t="shared" si="0"/>
        <v>Tuesday</v>
      </c>
      <c r="G35" s="1"/>
    </row>
    <row r="36" spans="1:7" ht="30" x14ac:dyDescent="0.25">
      <c r="A36" s="3">
        <v>5</v>
      </c>
      <c r="B36" s="3" t="s">
        <v>10</v>
      </c>
      <c r="C36" s="4" t="s">
        <v>277</v>
      </c>
      <c r="D36" s="5">
        <f>D38-1</f>
        <v>46531</v>
      </c>
      <c r="E36" s="26" t="str">
        <f t="shared" si="0"/>
        <v>Monday</v>
      </c>
      <c r="G36" s="1"/>
    </row>
    <row r="37" spans="1:7" ht="30" x14ac:dyDescent="0.25">
      <c r="A37" s="3">
        <v>5</v>
      </c>
      <c r="B37" s="3" t="s">
        <v>10</v>
      </c>
      <c r="C37" s="4" t="s">
        <v>276</v>
      </c>
      <c r="D37" s="5">
        <f>D38-1</f>
        <v>46531</v>
      </c>
      <c r="E37" s="26" t="str">
        <f t="shared" si="0"/>
        <v>Monday</v>
      </c>
      <c r="G37" s="1"/>
    </row>
    <row r="38" spans="1:7" ht="45" x14ac:dyDescent="0.25">
      <c r="A38" s="6">
        <v>5</v>
      </c>
      <c r="B38" s="6" t="s">
        <v>10</v>
      </c>
      <c r="C38" s="7" t="s">
        <v>280</v>
      </c>
      <c r="D38" s="8">
        <v>46532</v>
      </c>
      <c r="E38" s="26" t="str">
        <f t="shared" si="0"/>
        <v>Tuesday</v>
      </c>
      <c r="G38" s="1"/>
    </row>
    <row r="39" spans="1:7" x14ac:dyDescent="0.25">
      <c r="A39" s="9">
        <v>6</v>
      </c>
      <c r="B39" s="9" t="s">
        <v>11</v>
      </c>
      <c r="C39" s="10" t="s">
        <v>5</v>
      </c>
      <c r="D39" s="11">
        <f>D47-90</f>
        <v>46506</v>
      </c>
      <c r="E39" s="26" t="str">
        <f t="shared" si="0"/>
        <v>Thursday</v>
      </c>
      <c r="G39" s="1"/>
    </row>
    <row r="40" spans="1:7" x14ac:dyDescent="0.25">
      <c r="A40" s="9">
        <v>6</v>
      </c>
      <c r="B40" s="9" t="s">
        <v>11</v>
      </c>
      <c r="C40" s="10" t="s">
        <v>17</v>
      </c>
      <c r="D40" s="11">
        <f>D42-14</f>
        <v>46528</v>
      </c>
      <c r="E40" s="26" t="str">
        <f t="shared" si="0"/>
        <v>Friday</v>
      </c>
      <c r="G40" s="1"/>
    </row>
    <row r="41" spans="1:7" x14ac:dyDescent="0.25">
      <c r="A41" s="9">
        <v>6</v>
      </c>
      <c r="B41" s="9" t="s">
        <v>11</v>
      </c>
      <c r="C41" s="10" t="s">
        <v>6</v>
      </c>
      <c r="D41" s="11">
        <f>D39+30</f>
        <v>46536</v>
      </c>
      <c r="E41" s="26" t="str">
        <f t="shared" si="0"/>
        <v>Saturday</v>
      </c>
      <c r="G41" s="1"/>
    </row>
    <row r="42" spans="1:7" ht="45" x14ac:dyDescent="0.25">
      <c r="A42" s="9">
        <v>6</v>
      </c>
      <c r="B42" s="9" t="s">
        <v>11</v>
      </c>
      <c r="C42" s="10" t="s">
        <v>18</v>
      </c>
      <c r="D42" s="11">
        <f>D47-40-14</f>
        <v>46542</v>
      </c>
      <c r="E42" s="26" t="str">
        <f t="shared" si="0"/>
        <v>Friday</v>
      </c>
      <c r="G42" s="1"/>
    </row>
    <row r="43" spans="1:7" ht="30" x14ac:dyDescent="0.25">
      <c r="A43" s="9">
        <v>6</v>
      </c>
      <c r="B43" s="9" t="s">
        <v>11</v>
      </c>
      <c r="C43" s="10" t="s">
        <v>278</v>
      </c>
      <c r="D43" s="11">
        <f>D44-14</f>
        <v>46568</v>
      </c>
      <c r="E43" s="26" t="str">
        <f t="shared" si="0"/>
        <v>Wednesday</v>
      </c>
      <c r="G43" s="1"/>
    </row>
    <row r="44" spans="1:7" x14ac:dyDescent="0.25">
      <c r="A44" s="9">
        <v>6</v>
      </c>
      <c r="B44" s="9" t="s">
        <v>11</v>
      </c>
      <c r="C44" s="10" t="s">
        <v>275</v>
      </c>
      <c r="D44" s="11">
        <f>D47-14</f>
        <v>46582</v>
      </c>
      <c r="E44" s="26" t="str">
        <f t="shared" si="0"/>
        <v>Wednesday</v>
      </c>
      <c r="G44" s="1"/>
    </row>
    <row r="45" spans="1:7" ht="30" x14ac:dyDescent="0.25">
      <c r="A45" s="9">
        <v>6</v>
      </c>
      <c r="B45" s="9" t="s">
        <v>11</v>
      </c>
      <c r="C45" s="10" t="s">
        <v>277</v>
      </c>
      <c r="D45" s="11">
        <f>D47-1</f>
        <v>46595</v>
      </c>
      <c r="E45" s="26" t="str">
        <f t="shared" si="0"/>
        <v>Tuesday</v>
      </c>
      <c r="G45" s="1"/>
    </row>
    <row r="46" spans="1:7" ht="30" x14ac:dyDescent="0.25">
      <c r="A46" s="9">
        <v>6</v>
      </c>
      <c r="B46" s="9" t="s">
        <v>11</v>
      </c>
      <c r="C46" s="10" t="s">
        <v>276</v>
      </c>
      <c r="D46" s="11">
        <f>D47-1</f>
        <v>46595</v>
      </c>
      <c r="E46" s="26" t="str">
        <f t="shared" si="0"/>
        <v>Tuesday</v>
      </c>
      <c r="G46" s="1"/>
    </row>
    <row r="47" spans="1:7" ht="60" x14ac:dyDescent="0.25">
      <c r="A47" s="12">
        <v>6</v>
      </c>
      <c r="B47" s="12" t="s">
        <v>11</v>
      </c>
      <c r="C47" s="13" t="s">
        <v>12</v>
      </c>
      <c r="D47" s="14">
        <v>46596</v>
      </c>
      <c r="E47" s="26" t="str">
        <f t="shared" si="0"/>
        <v>Wednesday</v>
      </c>
      <c r="G47" s="1"/>
    </row>
  </sheetData>
  <autoFilter ref="A1:E47" xr:uid="{5D40AE18-52A4-4AEF-B9A7-EDF7BC156BD1}"/>
  <sortState xmlns:xlrd2="http://schemas.microsoft.com/office/spreadsheetml/2017/richdata2" ref="A2:E6">
    <sortCondition ref="D2:D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DA7B5-3F50-44D3-9FAF-4AFD03627D5B}">
  <dimension ref="A1:D47"/>
  <sheetViews>
    <sheetView zoomScaleNormal="100" workbookViewId="0">
      <pane ySplit="1" topLeftCell="A2" activePane="bottomLeft" state="frozen"/>
      <selection pane="bottomLeft" activeCell="C11" sqref="C11"/>
    </sheetView>
  </sheetViews>
  <sheetFormatPr defaultRowHeight="15" x14ac:dyDescent="0.25"/>
  <cols>
    <col min="1" max="1" width="12" bestFit="1" customWidth="1"/>
    <col min="2" max="2" width="24.42578125" customWidth="1"/>
    <col min="3" max="3" width="46.28515625" style="16" customWidth="1"/>
    <col min="4" max="4" width="15.28515625" style="1" customWidth="1"/>
  </cols>
  <sheetData>
    <row r="1" spans="1:4" x14ac:dyDescent="0.25">
      <c r="A1" s="2" t="s">
        <v>0</v>
      </c>
      <c r="B1" s="2" t="s">
        <v>1</v>
      </c>
      <c r="C1" s="15" t="s">
        <v>2</v>
      </c>
      <c r="D1" s="17" t="s">
        <v>3</v>
      </c>
    </row>
    <row r="2" spans="1:4" x14ac:dyDescent="0.25">
      <c r="A2" cm="1">
        <f t="array" ref="A2:D47">_xlfn._xlws.SORT('All Phases'!$A$2:$D$47,4,1)</f>
        <v>1</v>
      </c>
      <c r="B2" t="str">
        <v>Phase 1-Launch Trial</v>
      </c>
      <c r="C2" s="16" t="str">
        <v xml:space="preserve">Launch Trial kickoff meeting </v>
      </c>
      <c r="D2" s="1">
        <v>46105</v>
      </c>
    </row>
    <row r="3" spans="1:4" x14ac:dyDescent="0.25">
      <c r="A3">
        <v>1</v>
      </c>
      <c r="B3" t="str">
        <v>Phase 1-Launch Trial</v>
      </c>
      <c r="C3" s="16" t="str">
        <v xml:space="preserve">Deadline for Affirmation forms </v>
      </c>
      <c r="D3" s="1">
        <v>46135</v>
      </c>
    </row>
    <row r="4" spans="1:4" x14ac:dyDescent="0.25">
      <c r="A4">
        <v>1</v>
      </c>
      <c r="B4" t="str">
        <v>Phase 1-Launch Trial</v>
      </c>
      <c r="C4" s="16" t="str">
        <v>Notice of Intent to Donate Blocks</v>
      </c>
      <c r="D4" s="1">
        <v>46163</v>
      </c>
    </row>
    <row r="5" spans="1:4" ht="30" x14ac:dyDescent="0.25">
      <c r="A5">
        <v>1</v>
      </c>
      <c r="B5" t="str">
        <v>Phase 1-Launch Trial</v>
      </c>
      <c r="C5" s="16" t="str">
        <v>Date for Donation Submission for Initial Pool
(Part 1A submission)</v>
      </c>
      <c r="D5" s="1">
        <v>46177</v>
      </c>
    </row>
    <row r="6" spans="1:4" ht="30" x14ac:dyDescent="0.25">
      <c r="A6">
        <v>1</v>
      </c>
      <c r="B6" t="str">
        <v>Phase 1-Launch Trial</v>
      </c>
      <c r="C6" s="16" t="str">
        <v xml:space="preserve">3-Exchange Area Launch trial.
</v>
      </c>
      <c r="D6" s="1">
        <v>46231</v>
      </c>
    </row>
    <row r="7" spans="1:4" x14ac:dyDescent="0.25">
      <c r="A7">
        <v>2</v>
      </c>
      <c r="B7" t="str">
        <v>Phase 1A</v>
      </c>
      <c r="C7" s="16" t="str">
        <v xml:space="preserve">Phase kickoff meeting </v>
      </c>
      <c r="D7" s="1">
        <v>46267</v>
      </c>
    </row>
    <row r="8" spans="1:4" x14ac:dyDescent="0.25">
      <c r="A8">
        <v>2</v>
      </c>
      <c r="B8" t="str">
        <v>Phase 1A</v>
      </c>
      <c r="C8" s="16" t="str">
        <v>Notice of Intent to Donate Blocks</v>
      </c>
      <c r="D8" s="1">
        <v>46289</v>
      </c>
    </row>
    <row r="9" spans="1:4" x14ac:dyDescent="0.25">
      <c r="A9">
        <v>2</v>
      </c>
      <c r="B9" t="str">
        <v>Phase 1A</v>
      </c>
      <c r="C9" s="16" t="str">
        <v xml:space="preserve">Deadline for Affirmation forms </v>
      </c>
      <c r="D9" s="1">
        <v>46297</v>
      </c>
    </row>
    <row r="10" spans="1:4" ht="30" x14ac:dyDescent="0.25">
      <c r="A10">
        <v>2</v>
      </c>
      <c r="B10" t="str">
        <v>Phase 1A</v>
      </c>
      <c r="C10" s="16" t="str">
        <v>Date for Donation Submission for Initial Pool
(Part 1A submission)</v>
      </c>
      <c r="D10" s="1">
        <v>46303</v>
      </c>
    </row>
    <row r="11" spans="1:4" x14ac:dyDescent="0.25">
      <c r="A11">
        <v>3</v>
      </c>
      <c r="B11" t="str">
        <v>Phase 1B</v>
      </c>
      <c r="C11" s="16" t="str">
        <v xml:space="preserve">Phase kickoff meeting </v>
      </c>
      <c r="D11" s="1">
        <v>46309</v>
      </c>
    </row>
    <row r="12" spans="1:4" x14ac:dyDescent="0.25">
      <c r="A12">
        <v>3</v>
      </c>
      <c r="B12" t="str">
        <v>Phase 1B</v>
      </c>
      <c r="C12" s="16" t="str">
        <v>Notice of Intent to Donate Blocks</v>
      </c>
      <c r="D12" s="1">
        <v>46331</v>
      </c>
    </row>
    <row r="13" spans="1:4" x14ac:dyDescent="0.25">
      <c r="A13">
        <v>3</v>
      </c>
      <c r="B13" t="str">
        <v>Phase 1B</v>
      </c>
      <c r="C13" s="16" t="str">
        <v xml:space="preserve">Deadline for Affirmation forms </v>
      </c>
      <c r="D13" s="1">
        <v>46339</v>
      </c>
    </row>
    <row r="14" spans="1:4" ht="30" x14ac:dyDescent="0.25">
      <c r="A14">
        <v>3</v>
      </c>
      <c r="B14" t="str">
        <v>Phase 1B</v>
      </c>
      <c r="C14" s="16" t="str">
        <v>Date for Donation Submission for Initial Pool
(Part 1A submission)</v>
      </c>
      <c r="D14" s="1">
        <v>46345</v>
      </c>
    </row>
    <row r="15" spans="1:4" x14ac:dyDescent="0.25">
      <c r="A15">
        <v>4</v>
      </c>
      <c r="B15" t="str">
        <v>Phase 2</v>
      </c>
      <c r="C15" s="16" t="str">
        <v xml:space="preserve">Phase kickoff meeting </v>
      </c>
      <c r="D15" s="1">
        <v>46351</v>
      </c>
    </row>
    <row r="16" spans="1:4" ht="60" x14ac:dyDescent="0.25">
      <c r="A16">
        <v>2</v>
      </c>
      <c r="B16" t="str">
        <v>Phase 1A</v>
      </c>
      <c r="C16" s="16" t="str">
        <v xml:space="preserve">Launch Exchange Areas within the two most populous provinces in the two largest Incumbent Local Exchange Carrier (ILEC) territories.
</v>
      </c>
      <c r="D16" s="1">
        <v>46357</v>
      </c>
    </row>
    <row r="17" spans="1:4" ht="30" x14ac:dyDescent="0.25">
      <c r="A17">
        <v>3</v>
      </c>
      <c r="B17" t="str">
        <v>Phase 1B</v>
      </c>
      <c r="C17" s="16" t="str">
        <v>CNA send correspondence with due date to return testing resources</v>
      </c>
      <c r="D17" s="1">
        <v>46371</v>
      </c>
    </row>
    <row r="18" spans="1:4" x14ac:dyDescent="0.25">
      <c r="A18">
        <v>4</v>
      </c>
      <c r="B18" t="str">
        <v>Phase 2</v>
      </c>
      <c r="C18" s="16" t="str">
        <v>Notice of Intent to Donate Blocks</v>
      </c>
      <c r="D18" s="1">
        <v>46373</v>
      </c>
    </row>
    <row r="19" spans="1:4" x14ac:dyDescent="0.25">
      <c r="A19">
        <v>4</v>
      </c>
      <c r="B19" t="str">
        <v>Phase 2</v>
      </c>
      <c r="C19" s="16" t="str">
        <v xml:space="preserve">Deadline for Affirmation forms </v>
      </c>
      <c r="D19" s="1">
        <v>46381</v>
      </c>
    </row>
    <row r="20" spans="1:4" x14ac:dyDescent="0.25">
      <c r="A20">
        <v>3</v>
      </c>
      <c r="B20" t="str">
        <v>Phase 1B</v>
      </c>
      <c r="C20" s="16" t="str">
        <v>Due date to return testing resources</v>
      </c>
      <c r="D20" s="1">
        <v>46385</v>
      </c>
    </row>
    <row r="21" spans="1:4" ht="30" x14ac:dyDescent="0.25">
      <c r="A21">
        <v>4</v>
      </c>
      <c r="B21" t="str">
        <v>Phase 2</v>
      </c>
      <c r="C21" s="16" t="str">
        <v>Date for Donation Submission for Initial Pool
(Part 1A submission)</v>
      </c>
      <c r="D21" s="1">
        <v>46387</v>
      </c>
    </row>
    <row r="22" spans="1:4" ht="30" x14ac:dyDescent="0.25">
      <c r="A22">
        <v>3</v>
      </c>
      <c r="B22" t="str">
        <v>Phase 1B</v>
      </c>
      <c r="C22" s="16" t="str">
        <v>CNA coordinate clean-up of phase testing resources in NPAC with NPAC Help Desk</v>
      </c>
      <c r="D22" s="1">
        <v>46398</v>
      </c>
    </row>
    <row r="23" spans="1:4" ht="30" x14ac:dyDescent="0.25">
      <c r="A23">
        <v>3</v>
      </c>
      <c r="B23" t="str">
        <v>Phase 1B</v>
      </c>
      <c r="C23" s="16" t="str">
        <v xml:space="preserve">CNA recover any unreturned resources
</v>
      </c>
      <c r="D23" s="1">
        <v>46398</v>
      </c>
    </row>
    <row r="24" spans="1:4" ht="30" x14ac:dyDescent="0.25">
      <c r="A24">
        <v>3</v>
      </c>
      <c r="B24" t="str">
        <v>Phase 1B</v>
      </c>
      <c r="C24" s="16" t="str">
        <v xml:space="preserve">Continue rollout in the same regions.
</v>
      </c>
      <c r="D24" s="1">
        <v>46399</v>
      </c>
    </row>
    <row r="25" spans="1:4" ht="30" x14ac:dyDescent="0.25">
      <c r="A25">
        <v>4</v>
      </c>
      <c r="B25" t="str">
        <v>Phase 2</v>
      </c>
      <c r="C25" s="16" t="str">
        <v>CNA send correspondence with due date to return testing resources</v>
      </c>
      <c r="D25" s="1">
        <v>46413</v>
      </c>
    </row>
    <row r="26" spans="1:4" x14ac:dyDescent="0.25">
      <c r="A26">
        <v>4</v>
      </c>
      <c r="B26" t="str">
        <v>Phase 2</v>
      </c>
      <c r="C26" s="16" t="str">
        <v>Due date to return testing resources</v>
      </c>
      <c r="D26" s="1">
        <v>46427</v>
      </c>
    </row>
    <row r="27" spans="1:4" ht="30" x14ac:dyDescent="0.25">
      <c r="A27">
        <v>4</v>
      </c>
      <c r="B27" t="str">
        <v>Phase 2</v>
      </c>
      <c r="C27" s="16" t="str">
        <v>CNA coordinate clean-up of phase testing resources in NPAC with NPAC Help Desk</v>
      </c>
      <c r="D27" s="1">
        <v>46440</v>
      </c>
    </row>
    <row r="28" spans="1:4" ht="30" x14ac:dyDescent="0.25">
      <c r="A28">
        <v>4</v>
      </c>
      <c r="B28" t="str">
        <v>Phase 2</v>
      </c>
      <c r="C28" s="16" t="str">
        <v xml:space="preserve">CNA recover any unreturned resources
</v>
      </c>
      <c r="D28" s="1">
        <v>46440</v>
      </c>
    </row>
    <row r="29" spans="1:4" x14ac:dyDescent="0.25">
      <c r="A29">
        <v>4</v>
      </c>
      <c r="B29" t="str">
        <v>Phase 2</v>
      </c>
      <c r="C29" s="16" t="str">
        <v>Launch Exchange Areas in Alberta and Quebec.</v>
      </c>
      <c r="D29" s="1">
        <v>46441</v>
      </c>
    </row>
    <row r="30" spans="1:4" x14ac:dyDescent="0.25">
      <c r="A30">
        <v>5</v>
      </c>
      <c r="B30" t="str">
        <v>Phase 3</v>
      </c>
      <c r="C30" s="16" t="str">
        <v xml:space="preserve">Phase kickoff meeting </v>
      </c>
      <c r="D30" s="1">
        <v>46442</v>
      </c>
    </row>
    <row r="31" spans="1:4" x14ac:dyDescent="0.25">
      <c r="A31">
        <v>5</v>
      </c>
      <c r="B31" t="str">
        <v>Phase 3</v>
      </c>
      <c r="C31" s="16" t="str">
        <v>Notice of Intent to Donate Blocks</v>
      </c>
      <c r="D31" s="1">
        <v>46464</v>
      </c>
    </row>
    <row r="32" spans="1:4" x14ac:dyDescent="0.25">
      <c r="A32">
        <v>5</v>
      </c>
      <c r="B32" t="str">
        <v>Phase 3</v>
      </c>
      <c r="C32" s="16" t="str">
        <v xml:space="preserve">Deadline for Affirmation forms </v>
      </c>
      <c r="D32" s="1">
        <v>46472</v>
      </c>
    </row>
    <row r="33" spans="1:4" ht="30" x14ac:dyDescent="0.25">
      <c r="A33">
        <v>5</v>
      </c>
      <c r="B33" t="str">
        <v>Phase 3</v>
      </c>
      <c r="C33" s="16" t="str">
        <v>Date for Donation Submission for Initial Pool
(Part 1A submission)</v>
      </c>
      <c r="D33" s="1">
        <v>46478</v>
      </c>
    </row>
    <row r="34" spans="1:4" ht="30" x14ac:dyDescent="0.25">
      <c r="A34">
        <v>5</v>
      </c>
      <c r="B34" t="str">
        <v>Phase 3</v>
      </c>
      <c r="C34" s="16" t="str">
        <v>CNA send correspondence with due date to return testing resources</v>
      </c>
      <c r="D34" s="1">
        <v>46504</v>
      </c>
    </row>
    <row r="35" spans="1:4" x14ac:dyDescent="0.25">
      <c r="A35">
        <v>6</v>
      </c>
      <c r="B35" t="str">
        <v>Phase 4</v>
      </c>
      <c r="C35" s="16" t="str">
        <v xml:space="preserve">Phase kickoff meeting </v>
      </c>
      <c r="D35" s="1">
        <v>46506</v>
      </c>
    </row>
    <row r="36" spans="1:4" x14ac:dyDescent="0.25">
      <c r="A36">
        <v>5</v>
      </c>
      <c r="B36" t="str">
        <v>Phase 3</v>
      </c>
      <c r="C36" s="16" t="str">
        <v>Due date to return testing resources</v>
      </c>
      <c r="D36" s="1">
        <v>46518</v>
      </c>
    </row>
    <row r="37" spans="1:4" x14ac:dyDescent="0.25">
      <c r="A37">
        <v>6</v>
      </c>
      <c r="B37" t="str">
        <v>Phase 4</v>
      </c>
      <c r="C37" s="16" t="str">
        <v>Notice of Intent to Donate Blocks</v>
      </c>
      <c r="D37" s="1">
        <v>46528</v>
      </c>
    </row>
    <row r="38" spans="1:4" ht="30" x14ac:dyDescent="0.25">
      <c r="A38">
        <v>5</v>
      </c>
      <c r="B38" t="str">
        <v>Phase 3</v>
      </c>
      <c r="C38" s="16" t="str">
        <v>CNA coordinate clean-up of phase testing resources in NPAC with NPAC Help Desk</v>
      </c>
      <c r="D38" s="1">
        <v>46531</v>
      </c>
    </row>
    <row r="39" spans="1:4" ht="30" x14ac:dyDescent="0.25">
      <c r="A39">
        <v>5</v>
      </c>
      <c r="B39" t="str">
        <v>Phase 3</v>
      </c>
      <c r="C39" s="16" t="str">
        <v xml:space="preserve">CNA recover any unreturned resources
</v>
      </c>
      <c r="D39" s="1">
        <v>46531</v>
      </c>
    </row>
    <row r="40" spans="1:4" ht="45" x14ac:dyDescent="0.25">
      <c r="A40">
        <v>5</v>
      </c>
      <c r="B40" t="str">
        <v>Phase 3</v>
      </c>
      <c r="C40" s="16" t="str">
        <v>Launch Exchange Areas in the Atlantic provinces, Manitoba, Saskatchewan, Yukon, and the Northwest Territories.</v>
      </c>
      <c r="D40" s="1">
        <v>46532</v>
      </c>
    </row>
    <row r="41" spans="1:4" x14ac:dyDescent="0.25">
      <c r="A41">
        <v>6</v>
      </c>
      <c r="B41" t="str">
        <v>Phase 4</v>
      </c>
      <c r="C41" s="16" t="str">
        <v xml:space="preserve">Deadline for Affirmation forms </v>
      </c>
      <c r="D41" s="1">
        <v>46536</v>
      </c>
    </row>
    <row r="42" spans="1:4" ht="30" x14ac:dyDescent="0.25">
      <c r="A42">
        <v>6</v>
      </c>
      <c r="B42" t="str">
        <v>Phase 4</v>
      </c>
      <c r="C42" s="16" t="str">
        <v>Date for Donation Submission for Initial Pool
(Part 1A submission)</v>
      </c>
      <c r="D42" s="1">
        <v>46542</v>
      </c>
    </row>
    <row r="43" spans="1:4" ht="30" x14ac:dyDescent="0.25">
      <c r="A43">
        <v>6</v>
      </c>
      <c r="B43" t="str">
        <v>Phase 4</v>
      </c>
      <c r="C43" s="16" t="str">
        <v>CNA send correspondence with due date to return testing resources</v>
      </c>
      <c r="D43" s="1">
        <v>46568</v>
      </c>
    </row>
    <row r="44" spans="1:4" x14ac:dyDescent="0.25">
      <c r="A44">
        <v>6</v>
      </c>
      <c r="B44" t="str">
        <v>Phase 4</v>
      </c>
      <c r="C44" s="16" t="str">
        <v>Due date to return testing resources</v>
      </c>
      <c r="D44" s="1">
        <v>46582</v>
      </c>
    </row>
    <row r="45" spans="1:4" ht="30" x14ac:dyDescent="0.25">
      <c r="A45">
        <v>6</v>
      </c>
      <c r="B45" t="str">
        <v>Phase 4</v>
      </c>
      <c r="C45" s="16" t="str">
        <v>CNA coordinate clean-up of phase testing resources in NPAC with NPAC Help Desk</v>
      </c>
      <c r="D45" s="1">
        <v>46595</v>
      </c>
    </row>
    <row r="46" spans="1:4" ht="30" x14ac:dyDescent="0.25">
      <c r="A46">
        <v>6</v>
      </c>
      <c r="B46" t="str">
        <v>Phase 4</v>
      </c>
      <c r="C46" s="16" t="str">
        <v xml:space="preserve">CNA recover any unreturned resources
</v>
      </c>
      <c r="D46" s="1">
        <v>46595</v>
      </c>
    </row>
    <row r="47" spans="1:4" ht="45" x14ac:dyDescent="0.25">
      <c r="A47">
        <v>6</v>
      </c>
      <c r="B47" t="str">
        <v>Phase 4</v>
      </c>
      <c r="C47" s="16" t="str">
        <v xml:space="preserve">Include Exchange Areas with an Independent Telecommunications Providers Association (ITPA) presence, i.e., those excluded from prior phases. </v>
      </c>
      <c r="D47" s="1">
        <v>46596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E3D7-6532-4FA7-8732-C90B61919F55}">
  <dimension ref="A1:F11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4.140625" customWidth="1"/>
    <col min="2" max="2" width="18.42578125" customWidth="1"/>
    <col min="3" max="3" width="24.5703125" customWidth="1"/>
    <col min="4" max="4" width="30" customWidth="1"/>
    <col min="5" max="5" width="14.42578125" customWidth="1"/>
    <col min="6" max="6" width="23.140625" customWidth="1"/>
  </cols>
  <sheetData>
    <row r="1" spans="1:6" ht="30" x14ac:dyDescent="0.25">
      <c r="A1" s="23" t="s">
        <v>0</v>
      </c>
      <c r="B1" s="23" t="s">
        <v>1</v>
      </c>
      <c r="C1" s="23" t="s">
        <v>269</v>
      </c>
      <c r="D1" s="23" t="s">
        <v>270</v>
      </c>
      <c r="E1" s="23" t="s">
        <v>271</v>
      </c>
      <c r="F1" s="23" t="s">
        <v>272</v>
      </c>
    </row>
    <row r="2" spans="1:6" x14ac:dyDescent="0.25">
      <c r="A2" s="24">
        <v>1</v>
      </c>
      <c r="B2" s="24" t="s">
        <v>38</v>
      </c>
      <c r="C2" s="24" t="s">
        <v>39</v>
      </c>
      <c r="D2" s="24" t="s">
        <v>40</v>
      </c>
      <c r="E2" s="24" t="s">
        <v>41</v>
      </c>
      <c r="F2" s="1">
        <f>IF(A2=1,'All Phases'!$D$6,IF(A2=2,'All Phases'!$D$11,IF(A2=3,'All Phases'!$D$20,IF(A2=4,'All Phases'!$D$29,IF(A2=5,'All Phases'!$D$38,IF(A2=6,'All Phases'!$D$47,"ERROR"))))))</f>
        <v>46231</v>
      </c>
    </row>
    <row r="3" spans="1:6" x14ac:dyDescent="0.25">
      <c r="A3" s="24">
        <v>1</v>
      </c>
      <c r="B3" s="24" t="s">
        <v>38</v>
      </c>
      <c r="C3" s="24" t="s">
        <v>42</v>
      </c>
      <c r="D3" s="24" t="s">
        <v>43</v>
      </c>
      <c r="E3" s="24" t="s">
        <v>41</v>
      </c>
      <c r="F3" s="1">
        <f>IF(A3=1,'All Phases'!$D$6,IF(A3=2,'All Phases'!$D$11,IF(A3=3,'All Phases'!$D$20,IF(A3=4,'All Phases'!$D$29,IF(A3=5,'All Phases'!$D$38,IF(A3=6,'All Phases'!$D$47,"ERROR"))))))</f>
        <v>46231</v>
      </c>
    </row>
    <row r="4" spans="1:6" x14ac:dyDescent="0.25">
      <c r="A4" s="24">
        <v>1</v>
      </c>
      <c r="B4" s="24" t="s">
        <v>38</v>
      </c>
      <c r="C4" s="24" t="s">
        <v>44</v>
      </c>
      <c r="D4" s="24" t="s">
        <v>45</v>
      </c>
      <c r="E4" s="24" t="s">
        <v>46</v>
      </c>
      <c r="F4" s="1">
        <f>IF(A4=1,'All Phases'!$D$6,IF(A4=2,'All Phases'!$D$11,IF(A4=3,'All Phases'!$D$20,IF(A4=4,'All Phases'!$D$29,IF(A4=5,'All Phases'!$D$38,IF(A4=6,'All Phases'!$D$47,"ERROR"))))))</f>
        <v>46231</v>
      </c>
    </row>
    <row r="5" spans="1:6" x14ac:dyDescent="0.25">
      <c r="A5" s="24">
        <v>2</v>
      </c>
      <c r="B5" s="24" t="s">
        <v>47</v>
      </c>
      <c r="C5" s="24" t="s">
        <v>48</v>
      </c>
      <c r="D5" s="24" t="s">
        <v>49</v>
      </c>
      <c r="E5" s="24" t="s">
        <v>46</v>
      </c>
      <c r="F5" s="1">
        <f>IF(A5=1,'All Phases'!$D$6,IF(A5=2,'All Phases'!$D$11,IF(A5=3,'All Phases'!$D$20,IF(A5=4,'All Phases'!$D$29,IF(A5=5,'All Phases'!$D$38,IF(A5=6,'All Phases'!$D$47,"ERROR"))))))</f>
        <v>46357</v>
      </c>
    </row>
    <row r="6" spans="1:6" x14ac:dyDescent="0.25">
      <c r="A6" s="24">
        <v>2</v>
      </c>
      <c r="B6" s="24" t="s">
        <v>47</v>
      </c>
      <c r="C6" s="24" t="s">
        <v>50</v>
      </c>
      <c r="D6" s="24" t="s">
        <v>51</v>
      </c>
      <c r="E6" s="24" t="s">
        <v>46</v>
      </c>
      <c r="F6" s="1">
        <f>IF(A6=1,'All Phases'!$D$6,IF(A6=2,'All Phases'!$D$11,IF(A6=3,'All Phases'!$D$20,IF(A6=4,'All Phases'!$D$29,IF(A6=5,'All Phases'!$D$38,IF(A6=6,'All Phases'!$D$47,"ERROR"))))))</f>
        <v>46357</v>
      </c>
    </row>
    <row r="7" spans="1:6" x14ac:dyDescent="0.25">
      <c r="A7" s="24">
        <v>2</v>
      </c>
      <c r="B7" s="24" t="s">
        <v>47</v>
      </c>
      <c r="C7" s="24" t="s">
        <v>52</v>
      </c>
      <c r="D7" s="24" t="s">
        <v>53</v>
      </c>
      <c r="E7" s="24" t="s">
        <v>41</v>
      </c>
      <c r="F7" s="1">
        <f>IF(A7=1,'All Phases'!$D$6,IF(A7=2,'All Phases'!$D$11,IF(A7=3,'All Phases'!$D$20,IF(A7=4,'All Phases'!$D$29,IF(A7=5,'All Phases'!$D$38,IF(A7=6,'All Phases'!$D$47,"ERROR"))))))</f>
        <v>46357</v>
      </c>
    </row>
    <row r="8" spans="1:6" x14ac:dyDescent="0.25">
      <c r="A8" s="24">
        <v>2</v>
      </c>
      <c r="B8" s="24" t="s">
        <v>47</v>
      </c>
      <c r="C8" s="24" t="s">
        <v>54</v>
      </c>
      <c r="D8" s="24" t="s">
        <v>55</v>
      </c>
      <c r="E8" s="24" t="s">
        <v>46</v>
      </c>
      <c r="F8" s="1">
        <f>IF(A8=1,'All Phases'!$D$6,IF(A8=2,'All Phases'!$D$11,IF(A8=3,'All Phases'!$D$20,IF(A8=4,'All Phases'!$D$29,IF(A8=5,'All Phases'!$D$38,IF(A8=6,'All Phases'!$D$47,"ERROR"))))))</f>
        <v>46357</v>
      </c>
    </row>
    <row r="9" spans="1:6" x14ac:dyDescent="0.25">
      <c r="A9" s="24">
        <v>2</v>
      </c>
      <c r="B9" s="24" t="s">
        <v>47</v>
      </c>
      <c r="C9" s="24" t="s">
        <v>56</v>
      </c>
      <c r="D9" s="24" t="s">
        <v>57</v>
      </c>
      <c r="E9" s="24" t="s">
        <v>41</v>
      </c>
      <c r="F9" s="1">
        <f>IF(A9=1,'All Phases'!$D$6,IF(A9=2,'All Phases'!$D$11,IF(A9=3,'All Phases'!$D$20,IF(A9=4,'All Phases'!$D$29,IF(A9=5,'All Phases'!$D$38,IF(A9=6,'All Phases'!$D$47,"ERROR"))))))</f>
        <v>46357</v>
      </c>
    </row>
    <row r="10" spans="1:6" x14ac:dyDescent="0.25">
      <c r="A10" s="24">
        <v>2</v>
      </c>
      <c r="B10" s="24" t="s">
        <v>47</v>
      </c>
      <c r="C10" s="24" t="s">
        <v>58</v>
      </c>
      <c r="D10" s="24" t="s">
        <v>59</v>
      </c>
      <c r="E10" s="24" t="s">
        <v>41</v>
      </c>
      <c r="F10" s="1">
        <f>IF(A10=1,'All Phases'!$D$6,IF(A10=2,'All Phases'!$D$11,IF(A10=3,'All Phases'!$D$20,IF(A10=4,'All Phases'!$D$29,IF(A10=5,'All Phases'!$D$38,IF(A10=6,'All Phases'!$D$47,"ERROR"))))))</f>
        <v>46357</v>
      </c>
    </row>
    <row r="11" spans="1:6" x14ac:dyDescent="0.25">
      <c r="A11" s="24">
        <v>2</v>
      </c>
      <c r="B11" s="24" t="s">
        <v>47</v>
      </c>
      <c r="C11" s="24" t="s">
        <v>60</v>
      </c>
      <c r="D11" s="24" t="s">
        <v>61</v>
      </c>
      <c r="E11" s="24" t="s">
        <v>41</v>
      </c>
      <c r="F11" s="1">
        <f>IF(A11=1,'All Phases'!$D$6,IF(A11=2,'All Phases'!$D$11,IF(A11=3,'All Phases'!$D$20,IF(A11=4,'All Phases'!$D$29,IF(A11=5,'All Phases'!$D$38,IF(A11=6,'All Phases'!$D$47,"ERROR"))))))</f>
        <v>46357</v>
      </c>
    </row>
    <row r="12" spans="1:6" x14ac:dyDescent="0.25">
      <c r="A12" s="24">
        <v>2</v>
      </c>
      <c r="B12" s="24" t="s">
        <v>47</v>
      </c>
      <c r="C12" s="24" t="s">
        <v>62</v>
      </c>
      <c r="D12" s="24" t="s">
        <v>63</v>
      </c>
      <c r="E12" s="24" t="s">
        <v>41</v>
      </c>
      <c r="F12" s="1">
        <f>IF(A12=1,'All Phases'!$D$6,IF(A12=2,'All Phases'!$D$11,IF(A12=3,'All Phases'!$D$20,IF(A12=4,'All Phases'!$D$29,IF(A12=5,'All Phases'!$D$38,IF(A12=6,'All Phases'!$D$47,"ERROR"))))))</f>
        <v>46357</v>
      </c>
    </row>
    <row r="13" spans="1:6" x14ac:dyDescent="0.25">
      <c r="A13" s="24">
        <v>2</v>
      </c>
      <c r="B13" s="24" t="s">
        <v>47</v>
      </c>
      <c r="C13" s="24" t="s">
        <v>64</v>
      </c>
      <c r="D13" s="24" t="s">
        <v>65</v>
      </c>
      <c r="E13" s="24" t="s">
        <v>46</v>
      </c>
      <c r="F13" s="1">
        <f>IF(A13=1,'All Phases'!$D$6,IF(A13=2,'All Phases'!$D$11,IF(A13=3,'All Phases'!$D$20,IF(A13=4,'All Phases'!$D$29,IF(A13=5,'All Phases'!$D$38,IF(A13=6,'All Phases'!$D$47,"ERROR"))))))</f>
        <v>46357</v>
      </c>
    </row>
    <row r="14" spans="1:6" x14ac:dyDescent="0.25">
      <c r="A14" s="24">
        <v>2</v>
      </c>
      <c r="B14" s="24" t="s">
        <v>47</v>
      </c>
      <c r="C14" s="24" t="s">
        <v>66</v>
      </c>
      <c r="D14" s="24" t="s">
        <v>67</v>
      </c>
      <c r="E14" s="24" t="s">
        <v>41</v>
      </c>
      <c r="F14" s="1">
        <f>IF(A14=1,'All Phases'!$D$6,IF(A14=2,'All Phases'!$D$11,IF(A14=3,'All Phases'!$D$20,IF(A14=4,'All Phases'!$D$29,IF(A14=5,'All Phases'!$D$38,IF(A14=6,'All Phases'!$D$47,"ERROR"))))))</f>
        <v>46357</v>
      </c>
    </row>
    <row r="15" spans="1:6" x14ac:dyDescent="0.25">
      <c r="A15" s="24">
        <v>2</v>
      </c>
      <c r="B15" s="24" t="s">
        <v>47</v>
      </c>
      <c r="C15" s="24" t="s">
        <v>68</v>
      </c>
      <c r="D15" s="24" t="s">
        <v>69</v>
      </c>
      <c r="E15" s="24" t="s">
        <v>41</v>
      </c>
      <c r="F15" s="1">
        <f>IF(A15=1,'All Phases'!$D$6,IF(A15=2,'All Phases'!$D$11,IF(A15=3,'All Phases'!$D$20,IF(A15=4,'All Phases'!$D$29,IF(A15=5,'All Phases'!$D$38,IF(A15=6,'All Phases'!$D$47,"ERROR"))))))</f>
        <v>46357</v>
      </c>
    </row>
    <row r="16" spans="1:6" x14ac:dyDescent="0.25">
      <c r="A16" s="24">
        <v>2</v>
      </c>
      <c r="B16" s="24" t="s">
        <v>47</v>
      </c>
      <c r="C16" s="24" t="s">
        <v>70</v>
      </c>
      <c r="D16" s="24" t="s">
        <v>71</v>
      </c>
      <c r="E16" s="24" t="s">
        <v>41</v>
      </c>
      <c r="F16" s="1">
        <f>IF(A16=1,'All Phases'!$D$6,IF(A16=2,'All Phases'!$D$11,IF(A16=3,'All Phases'!$D$20,IF(A16=4,'All Phases'!$D$29,IF(A16=5,'All Phases'!$D$38,IF(A16=6,'All Phases'!$D$47,"ERROR"))))))</f>
        <v>46357</v>
      </c>
    </row>
    <row r="17" spans="1:6" x14ac:dyDescent="0.25">
      <c r="A17" s="24">
        <v>2</v>
      </c>
      <c r="B17" s="24" t="s">
        <v>47</v>
      </c>
      <c r="C17" s="24" t="s">
        <v>72</v>
      </c>
      <c r="D17" s="24" t="s">
        <v>73</v>
      </c>
      <c r="E17" s="24" t="s">
        <v>46</v>
      </c>
      <c r="F17" s="1">
        <f>IF(A17=1,'All Phases'!$D$6,IF(A17=2,'All Phases'!$D$11,IF(A17=3,'All Phases'!$D$20,IF(A17=4,'All Phases'!$D$29,IF(A17=5,'All Phases'!$D$38,IF(A17=6,'All Phases'!$D$47,"ERROR"))))))</f>
        <v>46357</v>
      </c>
    </row>
    <row r="18" spans="1:6" x14ac:dyDescent="0.25">
      <c r="A18" s="24">
        <v>2</v>
      </c>
      <c r="B18" s="24" t="s">
        <v>47</v>
      </c>
      <c r="C18" s="24" t="s">
        <v>74</v>
      </c>
      <c r="D18" s="24" t="s">
        <v>75</v>
      </c>
      <c r="E18" s="24" t="s">
        <v>41</v>
      </c>
      <c r="F18" s="1">
        <f>IF(A18=1,'All Phases'!$D$6,IF(A18=2,'All Phases'!$D$11,IF(A18=3,'All Phases'!$D$20,IF(A18=4,'All Phases'!$D$29,IF(A18=5,'All Phases'!$D$38,IF(A18=6,'All Phases'!$D$47,"ERROR"))))))</f>
        <v>46357</v>
      </c>
    </row>
    <row r="19" spans="1:6" x14ac:dyDescent="0.25">
      <c r="A19" s="24">
        <v>2</v>
      </c>
      <c r="B19" s="24" t="s">
        <v>47</v>
      </c>
      <c r="C19" s="24" t="s">
        <v>76</v>
      </c>
      <c r="D19" s="24" t="s">
        <v>77</v>
      </c>
      <c r="E19" s="24" t="s">
        <v>41</v>
      </c>
      <c r="F19" s="1">
        <f>IF(A19=1,'All Phases'!$D$6,IF(A19=2,'All Phases'!$D$11,IF(A19=3,'All Phases'!$D$20,IF(A19=4,'All Phases'!$D$29,IF(A19=5,'All Phases'!$D$38,IF(A19=6,'All Phases'!$D$47,"ERROR"))))))</f>
        <v>46357</v>
      </c>
    </row>
    <row r="20" spans="1:6" x14ac:dyDescent="0.25">
      <c r="A20" s="24">
        <v>2</v>
      </c>
      <c r="B20" s="24" t="s">
        <v>47</v>
      </c>
      <c r="C20" s="24" t="s">
        <v>78</v>
      </c>
      <c r="D20" s="24" t="s">
        <v>79</v>
      </c>
      <c r="E20" s="24" t="s">
        <v>46</v>
      </c>
      <c r="F20" s="1">
        <f>IF(A20=1,'All Phases'!$D$6,IF(A20=2,'All Phases'!$D$11,IF(A20=3,'All Phases'!$D$20,IF(A20=4,'All Phases'!$D$29,IF(A20=5,'All Phases'!$D$38,IF(A20=6,'All Phases'!$D$47,"ERROR"))))))</f>
        <v>46357</v>
      </c>
    </row>
    <row r="21" spans="1:6" x14ac:dyDescent="0.25">
      <c r="A21" s="24">
        <v>2</v>
      </c>
      <c r="B21" s="24" t="s">
        <v>47</v>
      </c>
      <c r="C21" s="24" t="s">
        <v>80</v>
      </c>
      <c r="D21" s="24" t="s">
        <v>81</v>
      </c>
      <c r="E21" s="24" t="s">
        <v>41</v>
      </c>
      <c r="F21" s="1">
        <f>IF(A21=1,'All Phases'!$D$6,IF(A21=2,'All Phases'!$D$11,IF(A21=3,'All Phases'!$D$20,IF(A21=4,'All Phases'!$D$29,IF(A21=5,'All Phases'!$D$38,IF(A21=6,'All Phases'!$D$47,"ERROR"))))))</f>
        <v>46357</v>
      </c>
    </row>
    <row r="22" spans="1:6" x14ac:dyDescent="0.25">
      <c r="A22" s="24">
        <v>2</v>
      </c>
      <c r="B22" s="24" t="s">
        <v>47</v>
      </c>
      <c r="C22" s="24" t="s">
        <v>82</v>
      </c>
      <c r="D22" s="24" t="s">
        <v>83</v>
      </c>
      <c r="E22" s="24" t="s">
        <v>41</v>
      </c>
      <c r="F22" s="1">
        <f>IF(A22=1,'All Phases'!$D$6,IF(A22=2,'All Phases'!$D$11,IF(A22=3,'All Phases'!$D$20,IF(A22=4,'All Phases'!$D$29,IF(A22=5,'All Phases'!$D$38,IF(A22=6,'All Phases'!$D$47,"ERROR"))))))</f>
        <v>46357</v>
      </c>
    </row>
    <row r="23" spans="1:6" x14ac:dyDescent="0.25">
      <c r="A23" s="24">
        <v>2</v>
      </c>
      <c r="B23" s="24" t="s">
        <v>47</v>
      </c>
      <c r="C23" s="24" t="s">
        <v>84</v>
      </c>
      <c r="D23" s="24" t="s">
        <v>85</v>
      </c>
      <c r="E23" s="24" t="s">
        <v>46</v>
      </c>
      <c r="F23" s="1">
        <f>IF(A23=1,'All Phases'!$D$6,IF(A23=2,'All Phases'!$D$11,IF(A23=3,'All Phases'!$D$20,IF(A23=4,'All Phases'!$D$29,IF(A23=5,'All Phases'!$D$38,IF(A23=6,'All Phases'!$D$47,"ERROR"))))))</f>
        <v>46357</v>
      </c>
    </row>
    <row r="24" spans="1:6" x14ac:dyDescent="0.25">
      <c r="A24" s="24">
        <v>2</v>
      </c>
      <c r="B24" s="24" t="s">
        <v>47</v>
      </c>
      <c r="C24" s="24" t="s">
        <v>86</v>
      </c>
      <c r="D24" s="24" t="s">
        <v>87</v>
      </c>
      <c r="E24" s="24" t="s">
        <v>46</v>
      </c>
      <c r="F24" s="1">
        <f>IF(A24=1,'All Phases'!$D$6,IF(A24=2,'All Phases'!$D$11,IF(A24=3,'All Phases'!$D$20,IF(A24=4,'All Phases'!$D$29,IF(A24=5,'All Phases'!$D$38,IF(A24=6,'All Phases'!$D$47,"ERROR"))))))</f>
        <v>46357</v>
      </c>
    </row>
    <row r="25" spans="1:6" x14ac:dyDescent="0.25">
      <c r="A25" s="24">
        <v>2</v>
      </c>
      <c r="B25" s="24" t="s">
        <v>47</v>
      </c>
      <c r="C25" s="24" t="s">
        <v>88</v>
      </c>
      <c r="D25" s="24" t="s">
        <v>89</v>
      </c>
      <c r="E25" s="24" t="s">
        <v>41</v>
      </c>
      <c r="F25" s="1">
        <f>IF(A25=1,'All Phases'!$D$6,IF(A25=2,'All Phases'!$D$11,IF(A25=3,'All Phases'!$D$20,IF(A25=4,'All Phases'!$D$29,IF(A25=5,'All Phases'!$D$38,IF(A25=6,'All Phases'!$D$47,"ERROR"))))))</f>
        <v>46357</v>
      </c>
    </row>
    <row r="26" spans="1:6" x14ac:dyDescent="0.25">
      <c r="A26" s="24">
        <v>2</v>
      </c>
      <c r="B26" s="24" t="s">
        <v>47</v>
      </c>
      <c r="C26" s="24" t="s">
        <v>90</v>
      </c>
      <c r="D26" s="24" t="s">
        <v>91</v>
      </c>
      <c r="E26" s="24" t="s">
        <v>41</v>
      </c>
      <c r="F26" s="1">
        <f>IF(A26=1,'All Phases'!$D$6,IF(A26=2,'All Phases'!$D$11,IF(A26=3,'All Phases'!$D$20,IF(A26=4,'All Phases'!$D$29,IF(A26=5,'All Phases'!$D$38,IF(A26=6,'All Phases'!$D$47,"ERROR"))))))</f>
        <v>46357</v>
      </c>
    </row>
    <row r="27" spans="1:6" x14ac:dyDescent="0.25">
      <c r="A27" s="24">
        <v>2</v>
      </c>
      <c r="B27" s="24" t="s">
        <v>47</v>
      </c>
      <c r="C27" s="24" t="s">
        <v>92</v>
      </c>
      <c r="D27" s="24" t="s">
        <v>93</v>
      </c>
      <c r="E27" s="24" t="s">
        <v>46</v>
      </c>
      <c r="F27" s="1">
        <f>IF(A27=1,'All Phases'!$D$6,IF(A27=2,'All Phases'!$D$11,IF(A27=3,'All Phases'!$D$20,IF(A27=4,'All Phases'!$D$29,IF(A27=5,'All Phases'!$D$38,IF(A27=6,'All Phases'!$D$47,"ERROR"))))))</f>
        <v>46357</v>
      </c>
    </row>
    <row r="28" spans="1:6" x14ac:dyDescent="0.25">
      <c r="A28" s="24">
        <v>2</v>
      </c>
      <c r="B28" s="24" t="s">
        <v>47</v>
      </c>
      <c r="C28" s="24" t="s">
        <v>94</v>
      </c>
      <c r="D28" s="24" t="s">
        <v>95</v>
      </c>
      <c r="E28" s="24" t="s">
        <v>41</v>
      </c>
      <c r="F28" s="1">
        <f>IF(A28=1,'All Phases'!$D$6,IF(A28=2,'All Phases'!$D$11,IF(A28=3,'All Phases'!$D$20,IF(A28=4,'All Phases'!$D$29,IF(A28=5,'All Phases'!$D$38,IF(A28=6,'All Phases'!$D$47,"ERROR"))))))</f>
        <v>46357</v>
      </c>
    </row>
    <row r="29" spans="1:6" x14ac:dyDescent="0.25">
      <c r="A29" s="24">
        <v>2</v>
      </c>
      <c r="B29" s="24" t="s">
        <v>47</v>
      </c>
      <c r="C29" s="24" t="s">
        <v>96</v>
      </c>
      <c r="D29" s="24" t="s">
        <v>97</v>
      </c>
      <c r="E29" s="24" t="s">
        <v>41</v>
      </c>
      <c r="F29" s="1">
        <f>IF(A29=1,'All Phases'!$D$6,IF(A29=2,'All Phases'!$D$11,IF(A29=3,'All Phases'!$D$20,IF(A29=4,'All Phases'!$D$29,IF(A29=5,'All Phases'!$D$38,IF(A29=6,'All Phases'!$D$47,"ERROR"))))))</f>
        <v>46357</v>
      </c>
    </row>
    <row r="30" spans="1:6" x14ac:dyDescent="0.25">
      <c r="A30" s="24">
        <v>2</v>
      </c>
      <c r="B30" s="24" t="s">
        <v>47</v>
      </c>
      <c r="C30" s="24" t="s">
        <v>98</v>
      </c>
      <c r="D30" s="24" t="s">
        <v>99</v>
      </c>
      <c r="E30" s="24" t="s">
        <v>46</v>
      </c>
      <c r="F30" s="1">
        <f>IF(A30=1,'All Phases'!$D$6,IF(A30=2,'All Phases'!$D$11,IF(A30=3,'All Phases'!$D$20,IF(A30=4,'All Phases'!$D$29,IF(A30=5,'All Phases'!$D$38,IF(A30=6,'All Phases'!$D$47,"ERROR"))))))</f>
        <v>46357</v>
      </c>
    </row>
    <row r="31" spans="1:6" x14ac:dyDescent="0.25">
      <c r="A31" s="24">
        <v>2</v>
      </c>
      <c r="B31" s="24" t="s">
        <v>47</v>
      </c>
      <c r="C31" s="24" t="s">
        <v>100</v>
      </c>
      <c r="D31" s="24" t="s">
        <v>101</v>
      </c>
      <c r="E31" s="24" t="s">
        <v>46</v>
      </c>
      <c r="F31" s="1">
        <f>IF(A31=1,'All Phases'!$D$6,IF(A31=2,'All Phases'!$D$11,IF(A31=3,'All Phases'!$D$20,IF(A31=4,'All Phases'!$D$29,IF(A31=5,'All Phases'!$D$38,IF(A31=6,'All Phases'!$D$47,"ERROR"))))))</f>
        <v>46357</v>
      </c>
    </row>
    <row r="32" spans="1:6" x14ac:dyDescent="0.25">
      <c r="A32" s="24">
        <v>2</v>
      </c>
      <c r="B32" s="24" t="s">
        <v>47</v>
      </c>
      <c r="C32" s="24" t="s">
        <v>102</v>
      </c>
      <c r="D32" s="24" t="s">
        <v>103</v>
      </c>
      <c r="E32" s="24" t="s">
        <v>41</v>
      </c>
      <c r="F32" s="1">
        <f>IF(A32=1,'All Phases'!$D$6,IF(A32=2,'All Phases'!$D$11,IF(A32=3,'All Phases'!$D$20,IF(A32=4,'All Phases'!$D$29,IF(A32=5,'All Phases'!$D$38,IF(A32=6,'All Phases'!$D$47,"ERROR"))))))</f>
        <v>46357</v>
      </c>
    </row>
    <row r="33" spans="1:6" x14ac:dyDescent="0.25">
      <c r="A33" s="24">
        <v>2</v>
      </c>
      <c r="B33" s="24" t="s">
        <v>47</v>
      </c>
      <c r="C33" s="24" t="s">
        <v>104</v>
      </c>
      <c r="D33" s="24" t="s">
        <v>105</v>
      </c>
      <c r="E33" s="24" t="s">
        <v>41</v>
      </c>
      <c r="F33" s="1">
        <f>IF(A33=1,'All Phases'!$D$6,IF(A33=2,'All Phases'!$D$11,IF(A33=3,'All Phases'!$D$20,IF(A33=4,'All Phases'!$D$29,IF(A33=5,'All Phases'!$D$38,IF(A33=6,'All Phases'!$D$47,"ERROR"))))))</f>
        <v>46357</v>
      </c>
    </row>
    <row r="34" spans="1:6" x14ac:dyDescent="0.25">
      <c r="A34" s="24">
        <v>2</v>
      </c>
      <c r="B34" s="24" t="s">
        <v>47</v>
      </c>
      <c r="C34" s="24" t="s">
        <v>106</v>
      </c>
      <c r="D34" s="24" t="s">
        <v>107</v>
      </c>
      <c r="E34" s="24" t="s">
        <v>46</v>
      </c>
      <c r="F34" s="1">
        <f>IF(A34=1,'All Phases'!$D$6,IF(A34=2,'All Phases'!$D$11,IF(A34=3,'All Phases'!$D$20,IF(A34=4,'All Phases'!$D$29,IF(A34=5,'All Phases'!$D$38,IF(A34=6,'All Phases'!$D$47,"ERROR"))))))</f>
        <v>46357</v>
      </c>
    </row>
    <row r="35" spans="1:6" x14ac:dyDescent="0.25">
      <c r="A35" s="24">
        <v>2</v>
      </c>
      <c r="B35" s="24" t="s">
        <v>47</v>
      </c>
      <c r="C35" s="24" t="s">
        <v>108</v>
      </c>
      <c r="D35" s="24" t="s">
        <v>109</v>
      </c>
      <c r="E35" s="24" t="s">
        <v>41</v>
      </c>
      <c r="F35" s="1">
        <f>IF(A35=1,'All Phases'!$D$6,IF(A35=2,'All Phases'!$D$11,IF(A35=3,'All Phases'!$D$20,IF(A35=4,'All Phases'!$D$29,IF(A35=5,'All Phases'!$D$38,IF(A35=6,'All Phases'!$D$47,"ERROR"))))))</f>
        <v>46357</v>
      </c>
    </row>
    <row r="36" spans="1:6" x14ac:dyDescent="0.25">
      <c r="A36" s="24">
        <v>2</v>
      </c>
      <c r="B36" s="24" t="s">
        <v>47</v>
      </c>
      <c r="C36" s="24" t="s">
        <v>110</v>
      </c>
      <c r="D36" s="24" t="s">
        <v>111</v>
      </c>
      <c r="E36" s="24" t="s">
        <v>41</v>
      </c>
      <c r="F36" s="1">
        <f>IF(A36=1,'All Phases'!$D$6,IF(A36=2,'All Phases'!$D$11,IF(A36=3,'All Phases'!$D$20,IF(A36=4,'All Phases'!$D$29,IF(A36=5,'All Phases'!$D$38,IF(A36=6,'All Phases'!$D$47,"ERROR"))))))</f>
        <v>46357</v>
      </c>
    </row>
    <row r="37" spans="1:6" x14ac:dyDescent="0.25">
      <c r="A37" s="24">
        <v>2</v>
      </c>
      <c r="B37" s="24" t="s">
        <v>47</v>
      </c>
      <c r="C37" s="24" t="s">
        <v>112</v>
      </c>
      <c r="D37" s="24" t="s">
        <v>113</v>
      </c>
      <c r="E37" s="24" t="s">
        <v>41</v>
      </c>
      <c r="F37" s="1">
        <f>IF(A37=1,'All Phases'!$D$6,IF(A37=2,'All Phases'!$D$11,IF(A37=3,'All Phases'!$D$20,IF(A37=4,'All Phases'!$D$29,IF(A37=5,'All Phases'!$D$38,IF(A37=6,'All Phases'!$D$47,"ERROR"))))))</f>
        <v>46357</v>
      </c>
    </row>
    <row r="38" spans="1:6" x14ac:dyDescent="0.25">
      <c r="A38" s="24">
        <v>2</v>
      </c>
      <c r="B38" s="24" t="s">
        <v>47</v>
      </c>
      <c r="C38" s="24" t="s">
        <v>114</v>
      </c>
      <c r="D38" s="24" t="s">
        <v>115</v>
      </c>
      <c r="E38" s="24" t="s">
        <v>41</v>
      </c>
      <c r="F38" s="1">
        <f>IF(A38=1,'All Phases'!$D$6,IF(A38=2,'All Phases'!$D$11,IF(A38=3,'All Phases'!$D$20,IF(A38=4,'All Phases'!$D$29,IF(A38=5,'All Phases'!$D$38,IF(A38=6,'All Phases'!$D$47,"ERROR"))))))</f>
        <v>46357</v>
      </c>
    </row>
    <row r="39" spans="1:6" x14ac:dyDescent="0.25">
      <c r="A39" s="24">
        <v>2</v>
      </c>
      <c r="B39" s="24" t="s">
        <v>47</v>
      </c>
      <c r="C39" s="24" t="s">
        <v>116</v>
      </c>
      <c r="D39" s="24" t="s">
        <v>117</v>
      </c>
      <c r="E39" s="24" t="s">
        <v>46</v>
      </c>
      <c r="F39" s="1">
        <f>IF(A39=1,'All Phases'!$D$6,IF(A39=2,'All Phases'!$D$11,IF(A39=3,'All Phases'!$D$20,IF(A39=4,'All Phases'!$D$29,IF(A39=5,'All Phases'!$D$38,IF(A39=6,'All Phases'!$D$47,"ERROR"))))))</f>
        <v>46357</v>
      </c>
    </row>
    <row r="40" spans="1:6" x14ac:dyDescent="0.25">
      <c r="A40" s="24">
        <v>3</v>
      </c>
      <c r="B40" s="24" t="s">
        <v>118</v>
      </c>
      <c r="C40" s="24" t="s">
        <v>119</v>
      </c>
      <c r="D40" s="24" t="s">
        <v>120</v>
      </c>
      <c r="E40" s="24" t="s">
        <v>41</v>
      </c>
      <c r="F40" s="1">
        <f>IF(A40=1,'All Phases'!$D$6,IF(A40=2,'All Phases'!$D$11,IF(A40=3,'All Phases'!$D$20,IF(A40=4,'All Phases'!$D$29,IF(A40=5,'All Phases'!$D$38,IF(A40=6,'All Phases'!$D$47,"ERROR"))))))</f>
        <v>46399</v>
      </c>
    </row>
    <row r="41" spans="1:6" x14ac:dyDescent="0.25">
      <c r="A41" s="24">
        <v>3</v>
      </c>
      <c r="B41" s="24" t="s">
        <v>118</v>
      </c>
      <c r="C41" s="24" t="s">
        <v>121</v>
      </c>
      <c r="D41" s="24" t="s">
        <v>122</v>
      </c>
      <c r="E41" s="24" t="s">
        <v>41</v>
      </c>
      <c r="F41" s="1">
        <f>IF(A41=1,'All Phases'!$D$6,IF(A41=2,'All Phases'!$D$11,IF(A41=3,'All Phases'!$D$20,IF(A41=4,'All Phases'!$D$29,IF(A41=5,'All Phases'!$D$38,IF(A41=6,'All Phases'!$D$47,"ERROR"))))))</f>
        <v>46399</v>
      </c>
    </row>
    <row r="42" spans="1:6" x14ac:dyDescent="0.25">
      <c r="A42" s="24">
        <v>3</v>
      </c>
      <c r="B42" s="24" t="s">
        <v>118</v>
      </c>
      <c r="C42" s="24" t="s">
        <v>123</v>
      </c>
      <c r="D42" s="24" t="s">
        <v>124</v>
      </c>
      <c r="E42" s="24" t="s">
        <v>46</v>
      </c>
      <c r="F42" s="1">
        <f>IF(A42=1,'All Phases'!$D$6,IF(A42=2,'All Phases'!$D$11,IF(A42=3,'All Phases'!$D$20,IF(A42=4,'All Phases'!$D$29,IF(A42=5,'All Phases'!$D$38,IF(A42=6,'All Phases'!$D$47,"ERROR"))))))</f>
        <v>46399</v>
      </c>
    </row>
    <row r="43" spans="1:6" x14ac:dyDescent="0.25">
      <c r="A43" s="24">
        <v>4</v>
      </c>
      <c r="B43" s="24">
        <v>2</v>
      </c>
      <c r="C43" s="24" t="s">
        <v>125</v>
      </c>
      <c r="D43" s="24" t="s">
        <v>126</v>
      </c>
      <c r="E43" s="24" t="s">
        <v>127</v>
      </c>
      <c r="F43" s="1">
        <f>IF(A43=1,'All Phases'!$D$6,IF(A43=2,'All Phases'!$D$11,IF(A43=3,'All Phases'!$D$20,IF(A43=4,'All Phases'!$D$29,IF(A43=5,'All Phases'!$D$38,IF(A43=6,'All Phases'!$D$47,"ERROR"))))))</f>
        <v>46441</v>
      </c>
    </row>
    <row r="44" spans="1:6" x14ac:dyDescent="0.25">
      <c r="A44" s="24">
        <v>4</v>
      </c>
      <c r="B44" s="24">
        <v>2</v>
      </c>
      <c r="C44" s="24" t="s">
        <v>128</v>
      </c>
      <c r="D44" s="24" t="s">
        <v>129</v>
      </c>
      <c r="E44" s="24" t="s">
        <v>130</v>
      </c>
      <c r="F44" s="1">
        <f>IF(A44=1,'All Phases'!$D$6,IF(A44=2,'All Phases'!$D$11,IF(A44=3,'All Phases'!$D$20,IF(A44=4,'All Phases'!$D$29,IF(A44=5,'All Phases'!$D$38,IF(A44=6,'All Phases'!$D$47,"ERROR"))))))</f>
        <v>46441</v>
      </c>
    </row>
    <row r="45" spans="1:6" x14ac:dyDescent="0.25">
      <c r="A45" s="24">
        <v>4</v>
      </c>
      <c r="B45" s="24">
        <v>2</v>
      </c>
      <c r="C45" s="24" t="s">
        <v>131</v>
      </c>
      <c r="D45" s="24" t="s">
        <v>132</v>
      </c>
      <c r="E45" s="24" t="s">
        <v>130</v>
      </c>
      <c r="F45" s="1">
        <f>IF(A45=1,'All Phases'!$D$6,IF(A45=2,'All Phases'!$D$11,IF(A45=3,'All Phases'!$D$20,IF(A45=4,'All Phases'!$D$29,IF(A45=5,'All Phases'!$D$38,IF(A45=6,'All Phases'!$D$47,"ERROR"))))))</f>
        <v>46441</v>
      </c>
    </row>
    <row r="46" spans="1:6" x14ac:dyDescent="0.25">
      <c r="A46" s="24">
        <v>4</v>
      </c>
      <c r="B46" s="24">
        <v>2</v>
      </c>
      <c r="C46" s="24" t="s">
        <v>133</v>
      </c>
      <c r="D46" s="24" t="s">
        <v>134</v>
      </c>
      <c r="E46" s="24" t="s">
        <v>127</v>
      </c>
      <c r="F46" s="1">
        <f>IF(A46=1,'All Phases'!$D$6,IF(A46=2,'All Phases'!$D$11,IF(A46=3,'All Phases'!$D$20,IF(A46=4,'All Phases'!$D$29,IF(A46=5,'All Phases'!$D$38,IF(A46=6,'All Phases'!$D$47,"ERROR"))))))</f>
        <v>46441</v>
      </c>
    </row>
    <row r="47" spans="1:6" x14ac:dyDescent="0.25">
      <c r="A47" s="24">
        <v>4</v>
      </c>
      <c r="B47" s="24">
        <v>2</v>
      </c>
      <c r="C47" s="24" t="s">
        <v>135</v>
      </c>
      <c r="D47" s="24" t="s">
        <v>136</v>
      </c>
      <c r="E47" s="24" t="s">
        <v>130</v>
      </c>
      <c r="F47" s="1">
        <f>IF(A47=1,'All Phases'!$D$6,IF(A47=2,'All Phases'!$D$11,IF(A47=3,'All Phases'!$D$20,IF(A47=4,'All Phases'!$D$29,IF(A47=5,'All Phases'!$D$38,IF(A47=6,'All Phases'!$D$47,"ERROR"))))))</f>
        <v>46441</v>
      </c>
    </row>
    <row r="48" spans="1:6" x14ac:dyDescent="0.25">
      <c r="A48" s="24">
        <v>4</v>
      </c>
      <c r="B48" s="24">
        <v>2</v>
      </c>
      <c r="C48" s="24" t="s">
        <v>137</v>
      </c>
      <c r="D48" s="24" t="s">
        <v>138</v>
      </c>
      <c r="E48" s="24" t="s">
        <v>130</v>
      </c>
      <c r="F48" s="1">
        <f>IF(A48=1,'All Phases'!$D$6,IF(A48=2,'All Phases'!$D$11,IF(A48=3,'All Phases'!$D$20,IF(A48=4,'All Phases'!$D$29,IF(A48=5,'All Phases'!$D$38,IF(A48=6,'All Phases'!$D$47,"ERROR"))))))</f>
        <v>46441</v>
      </c>
    </row>
    <row r="49" spans="1:6" x14ac:dyDescent="0.25">
      <c r="A49" s="24">
        <v>4</v>
      </c>
      <c r="B49" s="24">
        <v>2</v>
      </c>
      <c r="C49" s="24" t="s">
        <v>139</v>
      </c>
      <c r="D49" s="24" t="s">
        <v>140</v>
      </c>
      <c r="E49" s="24" t="s">
        <v>130</v>
      </c>
      <c r="F49" s="1">
        <f>IF(A49=1,'All Phases'!$D$6,IF(A49=2,'All Phases'!$D$11,IF(A49=3,'All Phases'!$D$20,IF(A49=4,'All Phases'!$D$29,IF(A49=5,'All Phases'!$D$38,IF(A49=6,'All Phases'!$D$47,"ERROR"))))))</f>
        <v>46441</v>
      </c>
    </row>
    <row r="50" spans="1:6" x14ac:dyDescent="0.25">
      <c r="A50" s="24">
        <v>4</v>
      </c>
      <c r="B50" s="24">
        <v>2</v>
      </c>
      <c r="C50" s="24" t="s">
        <v>141</v>
      </c>
      <c r="D50" s="24" t="s">
        <v>142</v>
      </c>
      <c r="E50" s="24" t="s">
        <v>127</v>
      </c>
      <c r="F50" s="1">
        <f>IF(A50=1,'All Phases'!$D$6,IF(A50=2,'All Phases'!$D$11,IF(A50=3,'All Phases'!$D$20,IF(A50=4,'All Phases'!$D$29,IF(A50=5,'All Phases'!$D$38,IF(A50=6,'All Phases'!$D$47,"ERROR"))))))</f>
        <v>46441</v>
      </c>
    </row>
    <row r="51" spans="1:6" x14ac:dyDescent="0.25">
      <c r="A51" s="24">
        <v>4</v>
      </c>
      <c r="B51" s="24">
        <v>2</v>
      </c>
      <c r="C51" s="24" t="s">
        <v>143</v>
      </c>
      <c r="D51" s="24" t="s">
        <v>144</v>
      </c>
      <c r="E51" s="24" t="s">
        <v>130</v>
      </c>
      <c r="F51" s="1">
        <f>IF(A51=1,'All Phases'!$D$6,IF(A51=2,'All Phases'!$D$11,IF(A51=3,'All Phases'!$D$20,IF(A51=4,'All Phases'!$D$29,IF(A51=5,'All Phases'!$D$38,IF(A51=6,'All Phases'!$D$47,"ERROR"))))))</f>
        <v>46441</v>
      </c>
    </row>
    <row r="52" spans="1:6" x14ac:dyDescent="0.25">
      <c r="A52" s="24">
        <v>4</v>
      </c>
      <c r="B52" s="24">
        <v>2</v>
      </c>
      <c r="C52" s="24" t="s">
        <v>145</v>
      </c>
      <c r="D52" s="24" t="s">
        <v>146</v>
      </c>
      <c r="E52" s="24" t="s">
        <v>130</v>
      </c>
      <c r="F52" s="1">
        <f>IF(A52=1,'All Phases'!$D$6,IF(A52=2,'All Phases'!$D$11,IF(A52=3,'All Phases'!$D$20,IF(A52=4,'All Phases'!$D$29,IF(A52=5,'All Phases'!$D$38,IF(A52=6,'All Phases'!$D$47,"ERROR"))))))</f>
        <v>46441</v>
      </c>
    </row>
    <row r="53" spans="1:6" x14ac:dyDescent="0.25">
      <c r="A53" s="24">
        <v>4</v>
      </c>
      <c r="B53" s="24">
        <v>2</v>
      </c>
      <c r="C53" s="24" t="s">
        <v>147</v>
      </c>
      <c r="D53" s="24" t="s">
        <v>148</v>
      </c>
      <c r="E53" s="24" t="s">
        <v>130</v>
      </c>
      <c r="F53" s="1">
        <f>IF(A53=1,'All Phases'!$D$6,IF(A53=2,'All Phases'!$D$11,IF(A53=3,'All Phases'!$D$20,IF(A53=4,'All Phases'!$D$29,IF(A53=5,'All Phases'!$D$38,IF(A53=6,'All Phases'!$D$47,"ERROR"))))))</f>
        <v>46441</v>
      </c>
    </row>
    <row r="54" spans="1:6" x14ac:dyDescent="0.25">
      <c r="A54" s="24">
        <v>4</v>
      </c>
      <c r="B54" s="24">
        <v>2</v>
      </c>
      <c r="C54" s="24" t="s">
        <v>149</v>
      </c>
      <c r="D54" s="24" t="s">
        <v>150</v>
      </c>
      <c r="E54" s="24" t="s">
        <v>127</v>
      </c>
      <c r="F54" s="1">
        <f>IF(A54=1,'All Phases'!$D$6,IF(A54=2,'All Phases'!$D$11,IF(A54=3,'All Phases'!$D$20,IF(A54=4,'All Phases'!$D$29,IF(A54=5,'All Phases'!$D$38,IF(A54=6,'All Phases'!$D$47,"ERROR"))))))</f>
        <v>46441</v>
      </c>
    </row>
    <row r="55" spans="1:6" x14ac:dyDescent="0.25">
      <c r="A55" s="24">
        <v>4</v>
      </c>
      <c r="B55" s="24">
        <v>2</v>
      </c>
      <c r="C55" s="24" t="s">
        <v>151</v>
      </c>
      <c r="D55" s="24" t="s">
        <v>152</v>
      </c>
      <c r="E55" s="24" t="s">
        <v>130</v>
      </c>
      <c r="F55" s="1">
        <f>IF(A55=1,'All Phases'!$D$6,IF(A55=2,'All Phases'!$D$11,IF(A55=3,'All Phases'!$D$20,IF(A55=4,'All Phases'!$D$29,IF(A55=5,'All Phases'!$D$38,IF(A55=6,'All Phases'!$D$47,"ERROR"))))))</f>
        <v>46441</v>
      </c>
    </row>
    <row r="56" spans="1:6" x14ac:dyDescent="0.25">
      <c r="A56" s="24">
        <v>4</v>
      </c>
      <c r="B56" s="24">
        <v>2</v>
      </c>
      <c r="C56" s="24" t="s">
        <v>119</v>
      </c>
      <c r="D56" s="24" t="s">
        <v>120</v>
      </c>
      <c r="E56" s="24" t="s">
        <v>127</v>
      </c>
      <c r="F56" s="1">
        <f>IF(A56=1,'All Phases'!$D$6,IF(A56=2,'All Phases'!$D$11,IF(A56=3,'All Phases'!$D$20,IF(A56=4,'All Phases'!$D$29,IF(A56=5,'All Phases'!$D$38,IF(A56=6,'All Phases'!$D$47,"ERROR"))))))</f>
        <v>46441</v>
      </c>
    </row>
    <row r="57" spans="1:6" x14ac:dyDescent="0.25">
      <c r="A57" s="24">
        <v>4</v>
      </c>
      <c r="B57" s="24">
        <v>2</v>
      </c>
      <c r="C57" s="24" t="s">
        <v>153</v>
      </c>
      <c r="D57" s="24" t="s">
        <v>154</v>
      </c>
      <c r="E57" s="24" t="s">
        <v>130</v>
      </c>
      <c r="F57" s="1">
        <f>IF(A57=1,'All Phases'!$D$6,IF(A57=2,'All Phases'!$D$11,IF(A57=3,'All Phases'!$D$20,IF(A57=4,'All Phases'!$D$29,IF(A57=5,'All Phases'!$D$38,IF(A57=6,'All Phases'!$D$47,"ERROR"))))))</f>
        <v>46441</v>
      </c>
    </row>
    <row r="58" spans="1:6" x14ac:dyDescent="0.25">
      <c r="A58" s="24">
        <v>4</v>
      </c>
      <c r="B58" s="24">
        <v>2</v>
      </c>
      <c r="C58" s="24" t="s">
        <v>155</v>
      </c>
      <c r="D58" s="24" t="s">
        <v>156</v>
      </c>
      <c r="E58" s="24" t="s">
        <v>127</v>
      </c>
      <c r="F58" s="1">
        <f>IF(A58=1,'All Phases'!$D$6,IF(A58=2,'All Phases'!$D$11,IF(A58=3,'All Phases'!$D$20,IF(A58=4,'All Phases'!$D$29,IF(A58=5,'All Phases'!$D$38,IF(A58=6,'All Phases'!$D$47,"ERROR"))))))</f>
        <v>46441</v>
      </c>
    </row>
    <row r="59" spans="1:6" x14ac:dyDescent="0.25">
      <c r="A59" s="24">
        <v>4</v>
      </c>
      <c r="B59" s="24">
        <v>2</v>
      </c>
      <c r="C59" s="24" t="s">
        <v>157</v>
      </c>
      <c r="D59" s="24" t="s">
        <v>158</v>
      </c>
      <c r="E59" s="24" t="s">
        <v>127</v>
      </c>
      <c r="F59" s="1">
        <f>IF(A59=1,'All Phases'!$D$6,IF(A59=2,'All Phases'!$D$11,IF(A59=3,'All Phases'!$D$20,IF(A59=4,'All Phases'!$D$29,IF(A59=5,'All Phases'!$D$38,IF(A59=6,'All Phases'!$D$47,"ERROR"))))))</f>
        <v>46441</v>
      </c>
    </row>
    <row r="60" spans="1:6" x14ac:dyDescent="0.25">
      <c r="A60" s="24">
        <v>4</v>
      </c>
      <c r="B60" s="24">
        <v>2</v>
      </c>
      <c r="C60" s="24" t="s">
        <v>159</v>
      </c>
      <c r="D60" s="24" t="s">
        <v>160</v>
      </c>
      <c r="E60" s="24" t="s">
        <v>130</v>
      </c>
      <c r="F60" s="1">
        <f>IF(A60=1,'All Phases'!$D$6,IF(A60=2,'All Phases'!$D$11,IF(A60=3,'All Phases'!$D$20,IF(A60=4,'All Phases'!$D$29,IF(A60=5,'All Phases'!$D$38,IF(A60=6,'All Phases'!$D$47,"ERROR"))))))</f>
        <v>46441</v>
      </c>
    </row>
    <row r="61" spans="1:6" x14ac:dyDescent="0.25">
      <c r="A61" s="24">
        <v>4</v>
      </c>
      <c r="B61" s="24">
        <v>2</v>
      </c>
      <c r="C61" s="24" t="s">
        <v>161</v>
      </c>
      <c r="D61" s="24" t="s">
        <v>162</v>
      </c>
      <c r="E61" s="24" t="s">
        <v>127</v>
      </c>
      <c r="F61" s="1">
        <f>IF(A61=1,'All Phases'!$D$6,IF(A61=2,'All Phases'!$D$11,IF(A61=3,'All Phases'!$D$20,IF(A61=4,'All Phases'!$D$29,IF(A61=5,'All Phases'!$D$38,IF(A61=6,'All Phases'!$D$47,"ERROR"))))))</f>
        <v>46441</v>
      </c>
    </row>
    <row r="62" spans="1:6" x14ac:dyDescent="0.25">
      <c r="A62" s="24">
        <v>4</v>
      </c>
      <c r="B62" s="24">
        <v>2</v>
      </c>
      <c r="C62" s="24" t="s">
        <v>163</v>
      </c>
      <c r="D62" s="24" t="s">
        <v>164</v>
      </c>
      <c r="E62" s="24" t="s">
        <v>127</v>
      </c>
      <c r="F62" s="1">
        <f>IF(A62=1,'All Phases'!$D$6,IF(A62=2,'All Phases'!$D$11,IF(A62=3,'All Phases'!$D$20,IF(A62=4,'All Phases'!$D$29,IF(A62=5,'All Phases'!$D$38,IF(A62=6,'All Phases'!$D$47,"ERROR"))))))</f>
        <v>46441</v>
      </c>
    </row>
    <row r="63" spans="1:6" x14ac:dyDescent="0.25">
      <c r="A63" s="24">
        <v>4</v>
      </c>
      <c r="B63" s="24">
        <v>2</v>
      </c>
      <c r="C63" s="24" t="s">
        <v>165</v>
      </c>
      <c r="D63" s="24" t="s">
        <v>166</v>
      </c>
      <c r="E63" s="24" t="s">
        <v>127</v>
      </c>
      <c r="F63" s="1">
        <f>IF(A63=1,'All Phases'!$D$6,IF(A63=2,'All Phases'!$D$11,IF(A63=3,'All Phases'!$D$20,IF(A63=4,'All Phases'!$D$29,IF(A63=5,'All Phases'!$D$38,IF(A63=6,'All Phases'!$D$47,"ERROR"))))))</f>
        <v>46441</v>
      </c>
    </row>
    <row r="64" spans="1:6" x14ac:dyDescent="0.25">
      <c r="A64" s="24">
        <v>5</v>
      </c>
      <c r="B64" s="24">
        <v>3</v>
      </c>
      <c r="C64" s="24" t="s">
        <v>167</v>
      </c>
      <c r="D64" s="24" t="s">
        <v>168</v>
      </c>
      <c r="E64" s="24" t="s">
        <v>169</v>
      </c>
      <c r="F64" s="1">
        <f>IF(A64=1,'All Phases'!$D$6,IF(A64=2,'All Phases'!$D$11,IF(A64=3,'All Phases'!$D$20,IF(A64=4,'All Phases'!$D$29,IF(A64=5,'All Phases'!$D$38,IF(A64=6,'All Phases'!$D$47,"ERROR"))))))</f>
        <v>46532</v>
      </c>
    </row>
    <row r="65" spans="1:6" x14ac:dyDescent="0.25">
      <c r="A65" s="24">
        <v>5</v>
      </c>
      <c r="B65" s="24">
        <v>3</v>
      </c>
      <c r="C65" s="24" t="s">
        <v>170</v>
      </c>
      <c r="D65" s="24" t="s">
        <v>171</v>
      </c>
      <c r="E65" s="24" t="s">
        <v>172</v>
      </c>
      <c r="F65" s="1">
        <f>IF(A65=1,'All Phases'!$D$6,IF(A65=2,'All Phases'!$D$11,IF(A65=3,'All Phases'!$D$20,IF(A65=4,'All Phases'!$D$29,IF(A65=5,'All Phases'!$D$38,IF(A65=6,'All Phases'!$D$47,"ERROR"))))))</f>
        <v>46532</v>
      </c>
    </row>
    <row r="66" spans="1:6" x14ac:dyDescent="0.25">
      <c r="A66" s="24">
        <v>5</v>
      </c>
      <c r="B66" s="24">
        <v>3</v>
      </c>
      <c r="C66" s="24" t="s">
        <v>173</v>
      </c>
      <c r="D66" s="24" t="s">
        <v>174</v>
      </c>
      <c r="E66" s="24" t="s">
        <v>175</v>
      </c>
      <c r="F66" s="1">
        <f>IF(A66=1,'All Phases'!$D$6,IF(A66=2,'All Phases'!$D$11,IF(A66=3,'All Phases'!$D$20,IF(A66=4,'All Phases'!$D$29,IF(A66=5,'All Phases'!$D$38,IF(A66=6,'All Phases'!$D$47,"ERROR"))))))</f>
        <v>46532</v>
      </c>
    </row>
    <row r="67" spans="1:6" x14ac:dyDescent="0.25">
      <c r="A67" s="24">
        <v>5</v>
      </c>
      <c r="B67" s="24">
        <v>3</v>
      </c>
      <c r="C67" s="24" t="s">
        <v>176</v>
      </c>
      <c r="D67" s="24" t="s">
        <v>177</v>
      </c>
      <c r="E67" s="24" t="s">
        <v>172</v>
      </c>
      <c r="F67" s="1">
        <f>IF(A67=1,'All Phases'!$D$6,IF(A67=2,'All Phases'!$D$11,IF(A67=3,'All Phases'!$D$20,IF(A67=4,'All Phases'!$D$29,IF(A67=5,'All Phases'!$D$38,IF(A67=6,'All Phases'!$D$47,"ERROR"))))))</f>
        <v>46532</v>
      </c>
    </row>
    <row r="68" spans="1:6" x14ac:dyDescent="0.25">
      <c r="A68" s="24">
        <v>5</v>
      </c>
      <c r="B68" s="24">
        <v>3</v>
      </c>
      <c r="C68" s="24" t="s">
        <v>178</v>
      </c>
      <c r="D68" s="24" t="s">
        <v>179</v>
      </c>
      <c r="E68" s="24" t="s">
        <v>169</v>
      </c>
      <c r="F68" s="1">
        <f>IF(A68=1,'All Phases'!$D$6,IF(A68=2,'All Phases'!$D$11,IF(A68=3,'All Phases'!$D$20,IF(A68=4,'All Phases'!$D$29,IF(A68=5,'All Phases'!$D$38,IF(A68=6,'All Phases'!$D$47,"ERROR"))))))</f>
        <v>46532</v>
      </c>
    </row>
    <row r="69" spans="1:6" x14ac:dyDescent="0.25">
      <c r="A69" s="24">
        <v>5</v>
      </c>
      <c r="B69" s="24">
        <v>3</v>
      </c>
      <c r="C69" s="24" t="s">
        <v>180</v>
      </c>
      <c r="D69" s="24" t="s">
        <v>181</v>
      </c>
      <c r="E69" s="24" t="s">
        <v>172</v>
      </c>
      <c r="F69" s="1">
        <f>IF(A69=1,'All Phases'!$D$6,IF(A69=2,'All Phases'!$D$11,IF(A69=3,'All Phases'!$D$20,IF(A69=4,'All Phases'!$D$29,IF(A69=5,'All Phases'!$D$38,IF(A69=6,'All Phases'!$D$47,"ERROR"))))))</f>
        <v>46532</v>
      </c>
    </row>
    <row r="70" spans="1:6" x14ac:dyDescent="0.25">
      <c r="A70" s="24">
        <v>5</v>
      </c>
      <c r="B70" s="24">
        <v>3</v>
      </c>
      <c r="C70" s="24" t="s">
        <v>182</v>
      </c>
      <c r="D70" s="24" t="s">
        <v>183</v>
      </c>
      <c r="E70" s="24" t="s">
        <v>172</v>
      </c>
      <c r="F70" s="1">
        <f>IF(A70=1,'All Phases'!$D$6,IF(A70=2,'All Phases'!$D$11,IF(A70=3,'All Phases'!$D$20,IF(A70=4,'All Phases'!$D$29,IF(A70=5,'All Phases'!$D$38,IF(A70=6,'All Phases'!$D$47,"ERROR"))))))</f>
        <v>46532</v>
      </c>
    </row>
    <row r="71" spans="1:6" x14ac:dyDescent="0.25">
      <c r="A71" s="24">
        <v>5</v>
      </c>
      <c r="B71" s="24">
        <v>3</v>
      </c>
      <c r="C71" s="24" t="s">
        <v>184</v>
      </c>
      <c r="D71" s="24" t="s">
        <v>185</v>
      </c>
      <c r="E71" s="24" t="s">
        <v>186</v>
      </c>
      <c r="F71" s="1">
        <f>IF(A71=1,'All Phases'!$D$6,IF(A71=2,'All Phases'!$D$11,IF(A71=3,'All Phases'!$D$20,IF(A71=4,'All Phases'!$D$29,IF(A71=5,'All Phases'!$D$38,IF(A71=6,'All Phases'!$D$47,"ERROR"))))))</f>
        <v>46532</v>
      </c>
    </row>
    <row r="72" spans="1:6" x14ac:dyDescent="0.25">
      <c r="A72" s="24">
        <v>5</v>
      </c>
      <c r="B72" s="24">
        <v>3</v>
      </c>
      <c r="C72" s="24" t="s">
        <v>187</v>
      </c>
      <c r="D72" s="24" t="s">
        <v>188</v>
      </c>
      <c r="E72" s="24" t="s">
        <v>189</v>
      </c>
      <c r="F72" s="1">
        <f>IF(A72=1,'All Phases'!$D$6,IF(A72=2,'All Phases'!$D$11,IF(A72=3,'All Phases'!$D$20,IF(A72=4,'All Phases'!$D$29,IF(A72=5,'All Phases'!$D$38,IF(A72=6,'All Phases'!$D$47,"ERROR"))))))</f>
        <v>46532</v>
      </c>
    </row>
    <row r="73" spans="1:6" x14ac:dyDescent="0.25">
      <c r="A73" s="24">
        <v>5</v>
      </c>
      <c r="B73" s="24">
        <v>3</v>
      </c>
      <c r="C73" s="24" t="s">
        <v>190</v>
      </c>
      <c r="D73" s="24" t="s">
        <v>191</v>
      </c>
      <c r="E73" s="24" t="s">
        <v>189</v>
      </c>
      <c r="F73" s="1">
        <f>IF(A73=1,'All Phases'!$D$6,IF(A73=2,'All Phases'!$D$11,IF(A73=3,'All Phases'!$D$20,IF(A73=4,'All Phases'!$D$29,IF(A73=5,'All Phases'!$D$38,IF(A73=6,'All Phases'!$D$47,"ERROR"))))))</f>
        <v>46532</v>
      </c>
    </row>
    <row r="74" spans="1:6" x14ac:dyDescent="0.25">
      <c r="A74" s="24">
        <v>5</v>
      </c>
      <c r="B74" s="24">
        <v>3</v>
      </c>
      <c r="C74" s="24" t="s">
        <v>192</v>
      </c>
      <c r="D74" s="24" t="s">
        <v>193</v>
      </c>
      <c r="E74" s="24" t="s">
        <v>186</v>
      </c>
      <c r="F74" s="1">
        <f>IF(A74=1,'All Phases'!$D$6,IF(A74=2,'All Phases'!$D$11,IF(A74=3,'All Phases'!$D$20,IF(A74=4,'All Phases'!$D$29,IF(A74=5,'All Phases'!$D$38,IF(A74=6,'All Phases'!$D$47,"ERROR"))))))</f>
        <v>46532</v>
      </c>
    </row>
    <row r="75" spans="1:6" x14ac:dyDescent="0.25">
      <c r="A75" s="24">
        <v>5</v>
      </c>
      <c r="B75" s="24">
        <v>3</v>
      </c>
      <c r="C75" s="24" t="s">
        <v>194</v>
      </c>
      <c r="D75" s="24" t="s">
        <v>195</v>
      </c>
      <c r="E75" s="24" t="s">
        <v>172</v>
      </c>
      <c r="F75" s="1">
        <f>IF(A75=1,'All Phases'!$D$6,IF(A75=2,'All Phases'!$D$11,IF(A75=3,'All Phases'!$D$20,IF(A75=4,'All Phases'!$D$29,IF(A75=5,'All Phases'!$D$38,IF(A75=6,'All Phases'!$D$47,"ERROR"))))))</f>
        <v>46532</v>
      </c>
    </row>
    <row r="76" spans="1:6" x14ac:dyDescent="0.25">
      <c r="A76" s="24">
        <v>5</v>
      </c>
      <c r="B76" s="24">
        <v>3</v>
      </c>
      <c r="C76" s="24" t="s">
        <v>196</v>
      </c>
      <c r="D76" s="24" t="s">
        <v>197</v>
      </c>
      <c r="E76" s="24" t="s">
        <v>186</v>
      </c>
      <c r="F76" s="1">
        <f>IF(A76=1,'All Phases'!$D$6,IF(A76=2,'All Phases'!$D$11,IF(A76=3,'All Phases'!$D$20,IF(A76=4,'All Phases'!$D$29,IF(A76=5,'All Phases'!$D$38,IF(A76=6,'All Phases'!$D$47,"ERROR"))))))</f>
        <v>46532</v>
      </c>
    </row>
    <row r="77" spans="1:6" x14ac:dyDescent="0.25">
      <c r="A77" s="24">
        <v>5</v>
      </c>
      <c r="B77" s="24">
        <v>3</v>
      </c>
      <c r="C77" s="24" t="s">
        <v>198</v>
      </c>
      <c r="D77" s="24" t="s">
        <v>199</v>
      </c>
      <c r="E77" s="24" t="s">
        <v>200</v>
      </c>
      <c r="F77" s="1">
        <f>IF(A77=1,'All Phases'!$D$6,IF(A77=2,'All Phases'!$D$11,IF(A77=3,'All Phases'!$D$20,IF(A77=4,'All Phases'!$D$29,IF(A77=5,'All Phases'!$D$38,IF(A77=6,'All Phases'!$D$47,"ERROR"))))))</f>
        <v>46532</v>
      </c>
    </row>
    <row r="78" spans="1:6" x14ac:dyDescent="0.25">
      <c r="A78" s="24">
        <v>5</v>
      </c>
      <c r="B78" s="24">
        <v>3</v>
      </c>
      <c r="C78" s="24" t="s">
        <v>201</v>
      </c>
      <c r="D78" s="24" t="s">
        <v>202</v>
      </c>
      <c r="E78" s="24" t="s">
        <v>169</v>
      </c>
      <c r="F78" s="1">
        <f>IF(A78=1,'All Phases'!$D$6,IF(A78=2,'All Phases'!$D$11,IF(A78=3,'All Phases'!$D$20,IF(A78=4,'All Phases'!$D$29,IF(A78=5,'All Phases'!$D$38,IF(A78=6,'All Phases'!$D$47,"ERROR"))))))</f>
        <v>46532</v>
      </c>
    </row>
    <row r="79" spans="1:6" x14ac:dyDescent="0.25">
      <c r="A79" s="24">
        <v>5</v>
      </c>
      <c r="B79" s="24">
        <v>3</v>
      </c>
      <c r="C79" s="24" t="s">
        <v>203</v>
      </c>
      <c r="D79" s="24" t="s">
        <v>204</v>
      </c>
      <c r="E79" s="24" t="s">
        <v>169</v>
      </c>
      <c r="F79" s="1">
        <f>IF(A79=1,'All Phases'!$D$6,IF(A79=2,'All Phases'!$D$11,IF(A79=3,'All Phases'!$D$20,IF(A79=4,'All Phases'!$D$29,IF(A79=5,'All Phases'!$D$38,IF(A79=6,'All Phases'!$D$47,"ERROR"))))))</f>
        <v>46532</v>
      </c>
    </row>
    <row r="80" spans="1:6" x14ac:dyDescent="0.25">
      <c r="A80" s="24">
        <v>5</v>
      </c>
      <c r="B80" s="24">
        <v>3</v>
      </c>
      <c r="C80" s="24" t="s">
        <v>205</v>
      </c>
      <c r="D80" s="24" t="s">
        <v>206</v>
      </c>
      <c r="E80" s="24" t="s">
        <v>207</v>
      </c>
      <c r="F80" s="1">
        <f>IF(A80=1,'All Phases'!$D$6,IF(A80=2,'All Phases'!$D$11,IF(A80=3,'All Phases'!$D$20,IF(A80=4,'All Phases'!$D$29,IF(A80=5,'All Phases'!$D$38,IF(A80=6,'All Phases'!$D$47,"ERROR"))))))</f>
        <v>46532</v>
      </c>
    </row>
    <row r="81" spans="1:6" x14ac:dyDescent="0.25">
      <c r="A81" s="24">
        <v>5</v>
      </c>
      <c r="B81" s="24">
        <v>3</v>
      </c>
      <c r="C81" s="24" t="s">
        <v>208</v>
      </c>
      <c r="D81" s="24" t="s">
        <v>209</v>
      </c>
      <c r="E81" s="24" t="s">
        <v>169</v>
      </c>
      <c r="F81" s="1">
        <f>IF(A81=1,'All Phases'!$D$6,IF(A81=2,'All Phases'!$D$11,IF(A81=3,'All Phases'!$D$20,IF(A81=4,'All Phases'!$D$29,IF(A81=5,'All Phases'!$D$38,IF(A81=6,'All Phases'!$D$47,"ERROR"))))))</f>
        <v>46532</v>
      </c>
    </row>
    <row r="82" spans="1:6" x14ac:dyDescent="0.25">
      <c r="A82" s="24">
        <v>5</v>
      </c>
      <c r="B82" s="24">
        <v>3</v>
      </c>
      <c r="C82" s="24" t="s">
        <v>210</v>
      </c>
      <c r="D82" s="24" t="s">
        <v>211</v>
      </c>
      <c r="E82" s="24" t="s">
        <v>189</v>
      </c>
      <c r="F82" s="1">
        <f>IF(A82=1,'All Phases'!$D$6,IF(A82=2,'All Phases'!$D$11,IF(A82=3,'All Phases'!$D$20,IF(A82=4,'All Phases'!$D$29,IF(A82=5,'All Phases'!$D$38,IF(A82=6,'All Phases'!$D$47,"ERROR"))))))</f>
        <v>46532</v>
      </c>
    </row>
    <row r="83" spans="1:6" x14ac:dyDescent="0.25">
      <c r="A83" s="24">
        <v>5</v>
      </c>
      <c r="B83" s="24">
        <v>3</v>
      </c>
      <c r="C83" s="24" t="s">
        <v>212</v>
      </c>
      <c r="D83" s="24" t="s">
        <v>213</v>
      </c>
      <c r="E83" s="24" t="s">
        <v>214</v>
      </c>
      <c r="F83" s="1">
        <f>IF(A83=1,'All Phases'!$D$6,IF(A83=2,'All Phases'!$D$11,IF(A83=3,'All Phases'!$D$20,IF(A83=4,'All Phases'!$D$29,IF(A83=5,'All Phases'!$D$38,IF(A83=6,'All Phases'!$D$47,"ERROR"))))))</f>
        <v>46532</v>
      </c>
    </row>
    <row r="84" spans="1:6" x14ac:dyDescent="0.25">
      <c r="A84" s="24">
        <v>6</v>
      </c>
      <c r="B84" s="24">
        <v>4</v>
      </c>
      <c r="C84" s="24" t="s">
        <v>215</v>
      </c>
      <c r="D84" s="24" t="s">
        <v>216</v>
      </c>
      <c r="E84" s="24" t="s">
        <v>41</v>
      </c>
      <c r="F84" s="1">
        <f>IF(A84=1,'All Phases'!$D$6,IF(A84=2,'All Phases'!$D$11,IF(A84=3,'All Phases'!$D$20,IF(A84=4,'All Phases'!$D$29,IF(A84=5,'All Phases'!$D$38,IF(A84=6,'All Phases'!$D$47,"ERROR"))))))</f>
        <v>46596</v>
      </c>
    </row>
    <row r="85" spans="1:6" x14ac:dyDescent="0.25">
      <c r="A85" s="24">
        <v>6</v>
      </c>
      <c r="B85" s="24">
        <v>4</v>
      </c>
      <c r="C85" s="24" t="s">
        <v>217</v>
      </c>
      <c r="D85" s="24" t="s">
        <v>218</v>
      </c>
      <c r="E85" s="24" t="s">
        <v>41</v>
      </c>
      <c r="F85" s="1">
        <f>IF(A85=1,'All Phases'!$D$6,IF(A85=2,'All Phases'!$D$11,IF(A85=3,'All Phases'!$D$20,IF(A85=4,'All Phases'!$D$29,IF(A85=5,'All Phases'!$D$38,IF(A85=6,'All Phases'!$D$47,"ERROR"))))))</f>
        <v>46596</v>
      </c>
    </row>
    <row r="86" spans="1:6" x14ac:dyDescent="0.25">
      <c r="A86" s="24">
        <v>6</v>
      </c>
      <c r="B86" s="24">
        <v>4</v>
      </c>
      <c r="C86" s="24" t="s">
        <v>219</v>
      </c>
      <c r="D86" s="24" t="s">
        <v>220</v>
      </c>
      <c r="E86" s="24" t="s">
        <v>41</v>
      </c>
      <c r="F86" s="1">
        <f>IF(A86=1,'All Phases'!$D$6,IF(A86=2,'All Phases'!$D$11,IF(A86=3,'All Phases'!$D$20,IF(A86=4,'All Phases'!$D$29,IF(A86=5,'All Phases'!$D$38,IF(A86=6,'All Phases'!$D$47,"ERROR"))))))</f>
        <v>46596</v>
      </c>
    </row>
    <row r="87" spans="1:6" x14ac:dyDescent="0.25">
      <c r="A87" s="24">
        <v>6</v>
      </c>
      <c r="B87" s="24">
        <v>4</v>
      </c>
      <c r="C87" s="24" t="s">
        <v>221</v>
      </c>
      <c r="D87" s="24" t="s">
        <v>222</v>
      </c>
      <c r="E87" s="24" t="s">
        <v>41</v>
      </c>
      <c r="F87" s="1">
        <f>IF(A87=1,'All Phases'!$D$6,IF(A87=2,'All Phases'!$D$11,IF(A87=3,'All Phases'!$D$20,IF(A87=4,'All Phases'!$D$29,IF(A87=5,'All Phases'!$D$38,IF(A87=6,'All Phases'!$D$47,"ERROR"))))))</f>
        <v>46596</v>
      </c>
    </row>
    <row r="88" spans="1:6" x14ac:dyDescent="0.25">
      <c r="A88" s="24">
        <v>6</v>
      </c>
      <c r="B88" s="24">
        <v>4</v>
      </c>
      <c r="C88" s="24" t="s">
        <v>223</v>
      </c>
      <c r="D88" s="24" t="s">
        <v>224</v>
      </c>
      <c r="E88" s="24" t="s">
        <v>41</v>
      </c>
      <c r="F88" s="1">
        <f>IF(A88=1,'All Phases'!$D$6,IF(A88=2,'All Phases'!$D$11,IF(A88=3,'All Phases'!$D$20,IF(A88=4,'All Phases'!$D$29,IF(A88=5,'All Phases'!$D$38,IF(A88=6,'All Phases'!$D$47,"ERROR"))))))</f>
        <v>46596</v>
      </c>
    </row>
    <row r="89" spans="1:6" x14ac:dyDescent="0.25">
      <c r="A89" s="24">
        <v>6</v>
      </c>
      <c r="B89" s="24">
        <v>4</v>
      </c>
      <c r="C89" s="24" t="s">
        <v>225</v>
      </c>
      <c r="D89" s="24" t="s">
        <v>226</v>
      </c>
      <c r="E89" s="24" t="s">
        <v>127</v>
      </c>
      <c r="F89" s="1">
        <f>IF(A89=1,'All Phases'!$D$6,IF(A89=2,'All Phases'!$D$11,IF(A89=3,'All Phases'!$D$20,IF(A89=4,'All Phases'!$D$29,IF(A89=5,'All Phases'!$D$38,IF(A89=6,'All Phases'!$D$47,"ERROR"))))))</f>
        <v>46596</v>
      </c>
    </row>
    <row r="90" spans="1:6" x14ac:dyDescent="0.25">
      <c r="A90" s="24">
        <v>6</v>
      </c>
      <c r="B90" s="24">
        <v>4</v>
      </c>
      <c r="C90" s="24" t="s">
        <v>227</v>
      </c>
      <c r="D90" s="24" t="s">
        <v>228</v>
      </c>
      <c r="E90" s="24" t="s">
        <v>41</v>
      </c>
      <c r="F90" s="1">
        <f>IF(A90=1,'All Phases'!$D$6,IF(A90=2,'All Phases'!$D$11,IF(A90=3,'All Phases'!$D$20,IF(A90=4,'All Phases'!$D$29,IF(A90=5,'All Phases'!$D$38,IF(A90=6,'All Phases'!$D$47,"ERROR"))))))</f>
        <v>46596</v>
      </c>
    </row>
    <row r="91" spans="1:6" x14ac:dyDescent="0.25">
      <c r="A91" s="24">
        <v>6</v>
      </c>
      <c r="B91" s="24">
        <v>4</v>
      </c>
      <c r="C91" s="24" t="s">
        <v>229</v>
      </c>
      <c r="D91" s="24" t="s">
        <v>230</v>
      </c>
      <c r="E91" s="24" t="s">
        <v>127</v>
      </c>
      <c r="F91" s="1">
        <f>IF(A91=1,'All Phases'!$D$6,IF(A91=2,'All Phases'!$D$11,IF(A91=3,'All Phases'!$D$20,IF(A91=4,'All Phases'!$D$29,IF(A91=5,'All Phases'!$D$38,IF(A91=6,'All Phases'!$D$47,"ERROR"))))))</f>
        <v>46596</v>
      </c>
    </row>
    <row r="92" spans="1:6" x14ac:dyDescent="0.25">
      <c r="A92" s="24">
        <v>6</v>
      </c>
      <c r="B92" s="24">
        <v>4</v>
      </c>
      <c r="C92" s="24" t="s">
        <v>231</v>
      </c>
      <c r="D92" s="24" t="s">
        <v>232</v>
      </c>
      <c r="E92" s="24" t="s">
        <v>41</v>
      </c>
      <c r="F92" s="1">
        <f>IF(A92=1,'All Phases'!$D$6,IF(A92=2,'All Phases'!$D$11,IF(A92=3,'All Phases'!$D$20,IF(A92=4,'All Phases'!$D$29,IF(A92=5,'All Phases'!$D$38,IF(A92=6,'All Phases'!$D$47,"ERROR"))))))</f>
        <v>46596</v>
      </c>
    </row>
    <row r="93" spans="1:6" x14ac:dyDescent="0.25">
      <c r="A93" s="24">
        <v>6</v>
      </c>
      <c r="B93" s="24">
        <v>4</v>
      </c>
      <c r="C93" s="24" t="s">
        <v>233</v>
      </c>
      <c r="D93" s="24" t="s">
        <v>234</v>
      </c>
      <c r="E93" s="24" t="s">
        <v>41</v>
      </c>
      <c r="F93" s="1">
        <f>IF(A93=1,'All Phases'!$D$6,IF(A93=2,'All Phases'!$D$11,IF(A93=3,'All Phases'!$D$20,IF(A93=4,'All Phases'!$D$29,IF(A93=5,'All Phases'!$D$38,IF(A93=6,'All Phases'!$D$47,"ERROR"))))))</f>
        <v>46596</v>
      </c>
    </row>
    <row r="94" spans="1:6" x14ac:dyDescent="0.25">
      <c r="A94" s="24">
        <v>6</v>
      </c>
      <c r="B94" s="24">
        <v>4</v>
      </c>
      <c r="C94" s="24" t="s">
        <v>235</v>
      </c>
      <c r="D94" s="24" t="s">
        <v>236</v>
      </c>
      <c r="E94" s="24" t="s">
        <v>127</v>
      </c>
      <c r="F94" s="1">
        <f>IF(A94=1,'All Phases'!$D$6,IF(A94=2,'All Phases'!$D$11,IF(A94=3,'All Phases'!$D$20,IF(A94=4,'All Phases'!$D$29,IF(A94=5,'All Phases'!$D$38,IF(A94=6,'All Phases'!$D$47,"ERROR"))))))</f>
        <v>46596</v>
      </c>
    </row>
    <row r="95" spans="1:6" x14ac:dyDescent="0.25">
      <c r="A95" s="24">
        <v>6</v>
      </c>
      <c r="B95" s="24">
        <v>4</v>
      </c>
      <c r="C95" s="24" t="s">
        <v>237</v>
      </c>
      <c r="D95" s="24" t="s">
        <v>238</v>
      </c>
      <c r="E95" s="24" t="s">
        <v>41</v>
      </c>
      <c r="F95" s="1">
        <f>IF(A95=1,'All Phases'!$D$6,IF(A95=2,'All Phases'!$D$11,IF(A95=3,'All Phases'!$D$20,IF(A95=4,'All Phases'!$D$29,IF(A95=5,'All Phases'!$D$38,IF(A95=6,'All Phases'!$D$47,"ERROR"))))))</f>
        <v>46596</v>
      </c>
    </row>
    <row r="96" spans="1:6" x14ac:dyDescent="0.25">
      <c r="A96" s="24">
        <v>6</v>
      </c>
      <c r="B96" s="24">
        <v>4</v>
      </c>
      <c r="C96" s="24" t="s">
        <v>239</v>
      </c>
      <c r="D96" s="24" t="s">
        <v>240</v>
      </c>
      <c r="E96" s="24" t="s">
        <v>41</v>
      </c>
      <c r="F96" s="1">
        <f>IF(A96=1,'All Phases'!$D$6,IF(A96=2,'All Phases'!$D$11,IF(A96=3,'All Phases'!$D$20,IF(A96=4,'All Phases'!$D$29,IF(A96=5,'All Phases'!$D$38,IF(A96=6,'All Phases'!$D$47,"ERROR"))))))</f>
        <v>46596</v>
      </c>
    </row>
    <row r="97" spans="1:6" x14ac:dyDescent="0.25">
      <c r="A97" s="24">
        <v>6</v>
      </c>
      <c r="B97" s="24">
        <v>4</v>
      </c>
      <c r="C97" s="24" t="s">
        <v>241</v>
      </c>
      <c r="D97" s="24" t="s">
        <v>242</v>
      </c>
      <c r="E97" s="24" t="s">
        <v>41</v>
      </c>
      <c r="F97" s="1">
        <f>IF(A97=1,'All Phases'!$D$6,IF(A97=2,'All Phases'!$D$11,IF(A97=3,'All Phases'!$D$20,IF(A97=4,'All Phases'!$D$29,IF(A97=5,'All Phases'!$D$38,IF(A97=6,'All Phases'!$D$47,"ERROR"))))))</f>
        <v>46596</v>
      </c>
    </row>
    <row r="98" spans="1:6" x14ac:dyDescent="0.25">
      <c r="A98" s="24">
        <v>6</v>
      </c>
      <c r="B98" s="24">
        <v>4</v>
      </c>
      <c r="C98" s="24" t="s">
        <v>243</v>
      </c>
      <c r="D98" s="24" t="s">
        <v>244</v>
      </c>
      <c r="E98" s="24" t="s">
        <v>41</v>
      </c>
      <c r="F98" s="1">
        <f>IF(A98=1,'All Phases'!$D$6,IF(A98=2,'All Phases'!$D$11,IF(A98=3,'All Phases'!$D$20,IF(A98=4,'All Phases'!$D$29,IF(A98=5,'All Phases'!$D$38,IF(A98=6,'All Phases'!$D$47,"ERROR"))))))</f>
        <v>46596</v>
      </c>
    </row>
    <row r="99" spans="1:6" x14ac:dyDescent="0.25">
      <c r="A99" s="24">
        <v>6</v>
      </c>
      <c r="B99" s="24">
        <v>4</v>
      </c>
      <c r="C99" s="24" t="s">
        <v>245</v>
      </c>
      <c r="D99" s="24" t="s">
        <v>246</v>
      </c>
      <c r="E99" s="24" t="s">
        <v>41</v>
      </c>
      <c r="F99" s="1">
        <f>IF(A99=1,'All Phases'!$D$6,IF(A99=2,'All Phases'!$D$11,IF(A99=3,'All Phases'!$D$20,IF(A99=4,'All Phases'!$D$29,IF(A99=5,'All Phases'!$D$38,IF(A99=6,'All Phases'!$D$47,"ERROR"))))))</f>
        <v>46596</v>
      </c>
    </row>
    <row r="100" spans="1:6" x14ac:dyDescent="0.25">
      <c r="A100" s="24">
        <v>6</v>
      </c>
      <c r="B100" s="24">
        <v>4</v>
      </c>
      <c r="C100" s="24" t="s">
        <v>247</v>
      </c>
      <c r="D100" s="24" t="s">
        <v>248</v>
      </c>
      <c r="E100" s="24" t="s">
        <v>41</v>
      </c>
      <c r="F100" s="1">
        <f>IF(A100=1,'All Phases'!$D$6,IF(A100=2,'All Phases'!$D$11,IF(A100=3,'All Phases'!$D$20,IF(A100=4,'All Phases'!$D$29,IF(A100=5,'All Phases'!$D$38,IF(A100=6,'All Phases'!$D$47,"ERROR"))))))</f>
        <v>46596</v>
      </c>
    </row>
    <row r="101" spans="1:6" x14ac:dyDescent="0.25">
      <c r="A101" s="24">
        <v>6</v>
      </c>
      <c r="B101" s="24">
        <v>4</v>
      </c>
      <c r="C101" s="24" t="s">
        <v>249</v>
      </c>
      <c r="D101" s="24" t="s">
        <v>250</v>
      </c>
      <c r="E101" s="24" t="s">
        <v>127</v>
      </c>
      <c r="F101" s="1">
        <f>IF(A101=1,'All Phases'!$D$6,IF(A101=2,'All Phases'!$D$11,IF(A101=3,'All Phases'!$D$20,IF(A101=4,'All Phases'!$D$29,IF(A101=5,'All Phases'!$D$38,IF(A101=6,'All Phases'!$D$47,"ERROR"))))))</f>
        <v>46596</v>
      </c>
    </row>
    <row r="102" spans="1:6" x14ac:dyDescent="0.25">
      <c r="A102" s="24">
        <v>6</v>
      </c>
      <c r="B102" s="24">
        <v>4</v>
      </c>
      <c r="C102" s="24" t="s">
        <v>251</v>
      </c>
      <c r="D102" s="24" t="s">
        <v>252</v>
      </c>
      <c r="E102" s="24" t="s">
        <v>41</v>
      </c>
      <c r="F102" s="1">
        <f>IF(A102=1,'All Phases'!$D$6,IF(A102=2,'All Phases'!$D$11,IF(A102=3,'All Phases'!$D$20,IF(A102=4,'All Phases'!$D$29,IF(A102=5,'All Phases'!$D$38,IF(A102=6,'All Phases'!$D$47,"ERROR"))))))</f>
        <v>46596</v>
      </c>
    </row>
    <row r="103" spans="1:6" x14ac:dyDescent="0.25">
      <c r="A103" s="24">
        <v>6</v>
      </c>
      <c r="B103" s="24">
        <v>4</v>
      </c>
      <c r="C103" s="24" t="s">
        <v>253</v>
      </c>
      <c r="D103" s="24" t="s">
        <v>254</v>
      </c>
      <c r="E103" s="24" t="s">
        <v>41</v>
      </c>
      <c r="F103" s="1">
        <f>IF(A103=1,'All Phases'!$D$6,IF(A103=2,'All Phases'!$D$11,IF(A103=3,'All Phases'!$D$20,IF(A103=4,'All Phases'!$D$29,IF(A103=5,'All Phases'!$D$38,IF(A103=6,'All Phases'!$D$47,"ERROR"))))))</f>
        <v>46596</v>
      </c>
    </row>
    <row r="104" spans="1:6" x14ac:dyDescent="0.25">
      <c r="A104" s="24">
        <v>6</v>
      </c>
      <c r="B104" s="24">
        <v>4</v>
      </c>
      <c r="C104" s="24" t="s">
        <v>255</v>
      </c>
      <c r="D104" s="24" t="s">
        <v>256</v>
      </c>
      <c r="E104" s="24" t="s">
        <v>127</v>
      </c>
      <c r="F104" s="1">
        <f>IF(A104=1,'All Phases'!$D$6,IF(A104=2,'All Phases'!$D$11,IF(A104=3,'All Phases'!$D$20,IF(A104=4,'All Phases'!$D$29,IF(A104=5,'All Phases'!$D$38,IF(A104=6,'All Phases'!$D$47,"ERROR"))))))</f>
        <v>46596</v>
      </c>
    </row>
    <row r="105" spans="1:6" x14ac:dyDescent="0.25">
      <c r="A105" s="24">
        <v>6</v>
      </c>
      <c r="B105" s="24">
        <v>4</v>
      </c>
      <c r="C105" s="24" t="s">
        <v>257</v>
      </c>
      <c r="D105" s="24" t="s">
        <v>258</v>
      </c>
      <c r="E105" s="24" t="s">
        <v>127</v>
      </c>
      <c r="F105" s="1">
        <f>IF(A105=1,'All Phases'!$D$6,IF(A105=2,'All Phases'!$D$11,IF(A105=3,'All Phases'!$D$20,IF(A105=4,'All Phases'!$D$29,IF(A105=5,'All Phases'!$D$38,IF(A105=6,'All Phases'!$D$47,"ERROR"))))))</f>
        <v>46596</v>
      </c>
    </row>
    <row r="106" spans="1:6" x14ac:dyDescent="0.25">
      <c r="A106" s="24">
        <v>6</v>
      </c>
      <c r="B106" s="24">
        <v>4</v>
      </c>
      <c r="C106" s="24" t="s">
        <v>259</v>
      </c>
      <c r="D106" s="24" t="s">
        <v>260</v>
      </c>
      <c r="E106" s="24" t="s">
        <v>127</v>
      </c>
      <c r="F106" s="1">
        <f>IF(A106=1,'All Phases'!$D$6,IF(A106=2,'All Phases'!$D$11,IF(A106=3,'All Phases'!$D$20,IF(A106=4,'All Phases'!$D$29,IF(A106=5,'All Phases'!$D$38,IF(A106=6,'All Phases'!$D$47,"ERROR"))))))</f>
        <v>46596</v>
      </c>
    </row>
    <row r="107" spans="1:6" x14ac:dyDescent="0.25">
      <c r="A107" s="24">
        <v>6</v>
      </c>
      <c r="B107" s="24">
        <v>4</v>
      </c>
      <c r="C107" s="24" t="s">
        <v>261</v>
      </c>
      <c r="D107" s="24" t="s">
        <v>262</v>
      </c>
      <c r="E107" s="24" t="s">
        <v>41</v>
      </c>
      <c r="F107" s="1">
        <f>IF(A107=1,'All Phases'!$D$6,IF(A107=2,'All Phases'!$D$11,IF(A107=3,'All Phases'!$D$20,IF(A107=4,'All Phases'!$D$29,IF(A107=5,'All Phases'!$D$38,IF(A107=6,'All Phases'!$D$47,"ERROR"))))))</f>
        <v>46596</v>
      </c>
    </row>
    <row r="108" spans="1:6" x14ac:dyDescent="0.25">
      <c r="A108" s="24">
        <v>6</v>
      </c>
      <c r="B108" s="24">
        <v>4</v>
      </c>
      <c r="C108" s="24" t="s">
        <v>263</v>
      </c>
      <c r="D108" s="24" t="s">
        <v>264</v>
      </c>
      <c r="E108" s="24" t="s">
        <v>127</v>
      </c>
      <c r="F108" s="1">
        <f>IF(A108=1,'All Phases'!$D$6,IF(A108=2,'All Phases'!$D$11,IF(A108=3,'All Phases'!$D$20,IF(A108=4,'All Phases'!$D$29,IF(A108=5,'All Phases'!$D$38,IF(A108=6,'All Phases'!$D$47,"ERROR"))))))</f>
        <v>46596</v>
      </c>
    </row>
    <row r="109" spans="1:6" x14ac:dyDescent="0.25">
      <c r="A109" s="24">
        <v>6</v>
      </c>
      <c r="B109" s="24">
        <v>4</v>
      </c>
      <c r="C109" s="24" t="s">
        <v>265</v>
      </c>
      <c r="D109" s="24" t="s">
        <v>266</v>
      </c>
      <c r="E109" s="24" t="s">
        <v>127</v>
      </c>
      <c r="F109" s="1">
        <f>IF(A109=1,'All Phases'!$D$6,IF(A109=2,'All Phases'!$D$11,IF(A109=3,'All Phases'!$D$20,IF(A109=4,'All Phases'!$D$29,IF(A109=5,'All Phases'!$D$38,IF(A109=6,'All Phases'!$D$47,"ERROR"))))))</f>
        <v>46596</v>
      </c>
    </row>
    <row r="110" spans="1:6" x14ac:dyDescent="0.25">
      <c r="A110" s="24">
        <v>6</v>
      </c>
      <c r="B110" s="24">
        <v>4</v>
      </c>
      <c r="C110" s="24" t="s">
        <v>208</v>
      </c>
      <c r="D110" s="24" t="s">
        <v>209</v>
      </c>
      <c r="E110" s="24" t="s">
        <v>41</v>
      </c>
      <c r="F110" s="1">
        <f>IF(A110=1,'All Phases'!$D$6,IF(A110=2,'All Phases'!$D$11,IF(A110=3,'All Phases'!$D$20,IF(A110=4,'All Phases'!$D$29,IF(A110=5,'All Phases'!$D$38,IF(A110=6,'All Phases'!$D$47,"ERROR"))))))</f>
        <v>46596</v>
      </c>
    </row>
    <row r="111" spans="1:6" x14ac:dyDescent="0.25">
      <c r="A111" s="24">
        <v>6</v>
      </c>
      <c r="B111" s="24">
        <v>4</v>
      </c>
      <c r="C111" s="24" t="s">
        <v>267</v>
      </c>
      <c r="D111" s="24" t="s">
        <v>268</v>
      </c>
      <c r="E111" s="24" t="s">
        <v>41</v>
      </c>
      <c r="F111" s="1">
        <f>IF(A111=1,'All Phases'!$D$6,IF(A111=2,'All Phases'!$D$11,IF(A111=3,'All Phases'!$D$20,IF(A111=4,'All Phases'!$D$29,IF(A111=5,'All Phases'!$D$38,IF(A111=6,'All Phases'!$D$47,"ERROR"))))))</f>
        <v>46596</v>
      </c>
    </row>
  </sheetData>
  <autoFilter ref="A1:E111" xr:uid="{986FE3D7-6532-4FA7-8732-C90B61919F5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6b96ce-d41e-4535-86d4-53721fc247dd" xsi:nil="true"/>
    <lcf76f155ced4ddcb4097134ff3c332f xmlns="e8b3e95b-f327-40ac-95e3-fd05e83de03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DC93470D713409AAAFBE9DD490DD5" ma:contentTypeVersion="12" ma:contentTypeDescription="Create a new document." ma:contentTypeScope="" ma:versionID="1be7c145f7bc1263baf7a04f4563b688">
  <xsd:schema xmlns:xsd="http://www.w3.org/2001/XMLSchema" xmlns:xs="http://www.w3.org/2001/XMLSchema" xmlns:p="http://schemas.microsoft.com/office/2006/metadata/properties" xmlns:ns2="e8b3e95b-f327-40ac-95e3-fd05e83de03e" xmlns:ns3="b86b96ce-d41e-4535-86d4-53721fc247dd" targetNamespace="http://schemas.microsoft.com/office/2006/metadata/properties" ma:root="true" ma:fieldsID="6da1520445efccf849982b45c504f1d7" ns2:_="" ns3:_="">
    <xsd:import namespace="e8b3e95b-f327-40ac-95e3-fd05e83de03e"/>
    <xsd:import namespace="b86b96ce-d41e-4535-86d4-53721fc247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3e95b-f327-40ac-95e3-fd05e83de0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f20d2d9-474b-489e-898b-2b7ab11df1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b96ce-d41e-4535-86d4-53721fc247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c779c54-1842-4167-b487-adb052ab3e01}" ma:internalName="TaxCatchAll" ma:showField="CatchAllData" ma:web="b86b96ce-d41e-4535-86d4-53721fc247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D73066-1329-4891-8F1D-F66373019172}">
  <ds:schemaRefs>
    <ds:schemaRef ds:uri="http://schemas.microsoft.com/office/2006/metadata/properties"/>
    <ds:schemaRef ds:uri="http://schemas.microsoft.com/office/infopath/2007/PartnerControls"/>
    <ds:schemaRef ds:uri="b86b96ce-d41e-4535-86d4-53721fc247dd"/>
    <ds:schemaRef ds:uri="e8b3e95b-f327-40ac-95e3-fd05e83de03e"/>
  </ds:schemaRefs>
</ds:datastoreItem>
</file>

<file path=customXml/itemProps2.xml><?xml version="1.0" encoding="utf-8"?>
<ds:datastoreItem xmlns:ds="http://schemas.openxmlformats.org/officeDocument/2006/customXml" ds:itemID="{AA6944D3-D008-4EFF-84F1-737AA9D14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3e95b-f327-40ac-95e3-fd05e83de03e"/>
    <ds:schemaRef ds:uri="b86b96ce-d41e-4535-86d4-53721fc247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398CAF-732C-47AF-9CA1-A896A95726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Coversheet</vt:lpstr>
      <vt:lpstr>All Phases</vt:lpstr>
      <vt:lpstr>Chronological Phase Dates</vt:lpstr>
      <vt:lpstr>Exchanges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Comrie</dc:creator>
  <cp:lastModifiedBy>David Comrie</cp:lastModifiedBy>
  <dcterms:created xsi:type="dcterms:W3CDTF">2026-04-30T18:03:11Z</dcterms:created>
  <dcterms:modified xsi:type="dcterms:W3CDTF">2026-08-27T15:37:26Z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0x010100BF0DC93470D713409AAAFBE9DD490DD5</vt:lpwstr>
  </property>
  <property fmtid="{D5CDD505-2E9C-101B-9397-08002B2CF9AE}" pid="3" name="MediaServiceImageTags">
    <vt:lpwstr/>
  </property>
</Properties>
</file>