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naservices880.sharepoint.com/sites/CNAStaff1/CNA Project Share/CSCN/CSCN TIFs - Issues/TIF 125 - TBP Production Rollout/"/>
    </mc:Choice>
  </mc:AlternateContent>
  <xr:revisionPtr revIDLastSave="99" documentId="8_{C9F00F0B-CFE7-47E4-8964-532C777C3FDE}" xr6:coauthVersionLast="47" xr6:coauthVersionMax="47" xr10:uidLastSave="{9C79438A-E5EC-4448-9643-005C05F9DEF5}"/>
  <bookViews>
    <workbookView xWindow="-120" yWindow="-120" windowWidth="38640" windowHeight="21120" firstSheet="1" activeTab="1" xr2:uid="{4359A0C6-E133-43E4-86C2-68822B779BA0}"/>
  </bookViews>
  <sheets>
    <sheet name="Sheet1" sheetId="1" r:id="rId1"/>
    <sheet name="Coversheet" sheetId="5" r:id="rId2"/>
    <sheet name="All Phases" sheetId="2" r:id="rId3"/>
    <sheet name="Chronological Phase Dates" sheetId="4" r:id="rId4"/>
  </sheets>
  <definedNames>
    <definedName name="_xlnm._FilterDatabase" localSheetId="2" hidden="1">'All Phases'!$A$1:$D$31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2" i="4" l="1" a="1"/>
  <c r="A2" i="4" s="1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" i="2"/>
  <c r="D30" i="2"/>
  <c r="D29" i="2"/>
  <c r="D25" i="2"/>
  <c r="D24" i="2" s="1"/>
  <c r="D20" i="2"/>
  <c r="D19" i="2" s="1"/>
  <c r="D10" i="2"/>
  <c r="D9" i="2" s="1"/>
  <c r="D15" i="2"/>
  <c r="D14" i="2" s="1"/>
  <c r="D4" i="2"/>
  <c r="D5" i="2"/>
  <c r="F2" i="2"/>
  <c r="D7" i="1"/>
  <c r="D6" i="1"/>
  <c r="D5" i="1"/>
  <c r="D4" i="1"/>
  <c r="D3" i="1"/>
  <c r="D2" i="1"/>
  <c r="C4" i="1"/>
  <c r="C5" i="1"/>
  <c r="C6" i="1"/>
  <c r="C7" i="1"/>
  <c r="C2" i="1"/>
  <c r="C3" i="1"/>
  <c r="D27" i="2" l="1"/>
  <c r="D28" i="2" l="1"/>
  <c r="D22" i="2"/>
  <c r="D23" i="2" l="1"/>
  <c r="D17" i="2"/>
  <c r="D18" i="2" s="1"/>
  <c r="D12" i="2"/>
  <c r="D7" i="2"/>
  <c r="D13" i="2" l="1"/>
  <c r="D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<sst xmlns="http://schemas.openxmlformats.org/spreadsheetml/2006/main" count="101" uniqueCount="53">
  <si>
    <t>1a</t>
  </si>
  <si>
    <t>-30 days</t>
  </si>
  <si>
    <t>-90 days</t>
  </si>
  <si>
    <t>launch date</t>
  </si>
  <si>
    <t>Launch Trial</t>
  </si>
  <si>
    <t>1b</t>
  </si>
  <si>
    <t>Phase Order</t>
  </si>
  <si>
    <t>Phase Name</t>
  </si>
  <si>
    <t>Description</t>
  </si>
  <si>
    <t>Date</t>
  </si>
  <si>
    <t>Phase 1-Launch Trial</t>
  </si>
  <si>
    <t xml:space="preserve">Phase kickoff meeting </t>
  </si>
  <si>
    <t xml:space="preserve">Deadline for Affirmation forms </t>
  </si>
  <si>
    <t>Phase 1A</t>
  </si>
  <si>
    <t>Phase 1B</t>
  </si>
  <si>
    <t>Phase 2</t>
  </si>
  <si>
    <t>Phase 3</t>
  </si>
  <si>
    <t>Phase 4</t>
  </si>
  <si>
    <t xml:space="preserve">Include Exchange Areas with an Independent Telecommunications Providers Association (ITPA) presence, i.e., those excluded from prior phases. </t>
  </si>
  <si>
    <t xml:space="preserve">Launch Trial kickoff meeting </t>
  </si>
  <si>
    <t xml:space="preserve">3-Exchange Area Launch trial.
</t>
  </si>
  <si>
    <t xml:space="preserve">Continue rollout in the same regions.
</t>
  </si>
  <si>
    <t xml:space="preserve">Launch Exchange Areas within the two most populous provinces in the two largest Incumbent Local Exchange Carrier (ILEC) territories.
</t>
  </si>
  <si>
    <t xml:space="preserve">Launch Exchange Areas in Alberta and Quebec.
</t>
  </si>
  <si>
    <t xml:space="preserve">Launch Exchange Areas in the Atlantic provinces, Manitoba, Saskatchewan, Yukon, and the Northwest Territories.
</t>
  </si>
  <si>
    <t>Notice of Intent to Donate Blocks</t>
  </si>
  <si>
    <t>Date for Donation Submission for Initial Pool
(Part 1A submission)</t>
  </si>
  <si>
    <t>CRTC INTERCONNECTION STEERING COMMITTEE</t>
  </si>
  <si>
    <t>CONTRIBUTION FORM:</t>
  </si>
  <si>
    <t>Working Group:</t>
  </si>
  <si>
    <t>CSCN</t>
  </si>
  <si>
    <t>Date of Submission:</t>
  </si>
  <si>
    <t>Contribution #:</t>
  </si>
  <si>
    <t>TIF #:</t>
  </si>
  <si>
    <t>File ID:</t>
  </si>
  <si>
    <t>Task Title:</t>
  </si>
  <si>
    <t>TBP Controlled Production Rollout</t>
  </si>
  <si>
    <t>Related to Task(s) ID:</t>
  </si>
  <si>
    <t>Contributor:</t>
  </si>
  <si>
    <t>            Name:</t>
  </si>
  <si>
    <t>            Company:</t>
  </si>
  <si>
    <t>CNA</t>
  </si>
  <si>
    <t>            Address:</t>
  </si>
  <si>
    <t>            Tel:</t>
  </si>
  <si>
    <t>            Fax:</t>
  </si>
  <si>
    <t>            E-mail:</t>
  </si>
  <si>
    <t>Distribution to:</t>
  </si>
  <si>
    <t>Subject:</t>
  </si>
  <si>
    <t>(See next tab)</t>
  </si>
  <si>
    <t>326A</t>
  </si>
  <si>
    <t>CNCO326A</t>
  </si>
  <si>
    <t>David Comrie</t>
  </si>
  <si>
    <t>Task schedule for TBP implementation for all phases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</si>
</sst>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7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b/>
      <u/>
      <sz val="11"/>
      <color theme="1"/>
      <name val="Aptos Narrow"/>
      <family val="2"/>
      <scheme val="minor"/>
    </font>
    <font>
      <sz val="12"/>
      <color theme="1"/>
      <name val="Aptos"/>
      <family val="2"/>
    </font>
    <font>
      <u/>
      <sz val="10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theme="3" tint="0.89999084444715716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0" fontId="6" fillId="0" borderId="0" applyNumberFormat="0" applyFill="0" applyBorder="0" applyAlignment="0" applyProtection="0"/>
  </cellStyleXfs>
  <cellXfs count="26">
    <xf numFmtId="0" fontId="0" fillId="0" borderId="0" xfId="0"/>
    <xf numFmtId="0" fontId="0" fillId="0" borderId="0" xfId="0" quotePrefix="1"/>
    <xf numFmtId="164" fontId="0" fillId="0" borderId="0" xfId="0" applyNumberFormat="1"/>
    <xf numFmtId="0" fontId="1" fillId="2" borderId="0" xfId="0" applyFont="1" applyFill="1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164" fontId="0" fillId="0" borderId="0" xfId="0" applyNumberFormat="1" applyAlignment="1">
      <alignment horizontal="left" vertical="top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164" fontId="2" fillId="0" borderId="0" xfId="0" applyNumberFormat="1" applyFont="1" applyAlignment="1">
      <alignment horizontal="left" vertical="top"/>
    </xf>
    <xf numFmtId="164" fontId="2" fillId="0" borderId="0" xfId="0" applyNumberFormat="1" applyFont="1"/>
    <xf numFmtId="0" fontId="0" fillId="3" borderId="0" xfId="0" applyFill="1" applyAlignment="1">
      <alignment horizontal="left" vertical="top"/>
    </xf>
    <xf numFmtId="0" fontId="0" fillId="3" borderId="0" xfId="0" applyFill="1" applyAlignment="1">
      <alignment horizontal="left" vertical="top" wrapText="1"/>
    </xf>
    <xf numFmtId="164" fontId="0" fillId="3" borderId="0" xfId="0" applyNumberFormat="1" applyFill="1" applyAlignment="1">
      <alignment horizontal="left" vertical="top"/>
    </xf>
    <xf numFmtId="0" fontId="2" fillId="3" borderId="0" xfId="0" applyFont="1" applyFill="1" applyAlignment="1">
      <alignment horizontal="left" vertical="top"/>
    </xf>
    <xf numFmtId="0" fontId="2" fillId="3" borderId="0" xfId="0" applyFont="1" applyFill="1" applyAlignment="1">
      <alignment horizontal="left" vertical="top" wrapText="1"/>
    </xf>
    <xf numFmtId="164" fontId="2" fillId="3" borderId="0" xfId="0" applyNumberFormat="1" applyFont="1" applyFill="1" applyAlignment="1">
      <alignment horizontal="left" vertical="top"/>
    </xf>
    <xf numFmtId="0" fontId="1" fillId="2" borderId="0" xfId="0" applyFont="1" applyFill="1" applyAlignment="1">
      <alignment wrapText="1"/>
    </xf>
    <xf numFmtId="0" fontId="0" fillId="0" borderId="0" xfId="0" applyAlignment="1">
      <alignment wrapText="1"/>
    </xf>
    <xf numFmtId="164" fontId="1" fillId="2" borderId="0" xfId="0" applyNumberFormat="1" applyFont="1" applyFill="1"/>
    <xf numFmtId="0" fontId="2" fillId="0" borderId="0" xfId="1" applyFont="1"/>
    <xf numFmtId="0" fontId="3" fillId="0" borderId="0" xfId="1"/>
    <xf numFmtId="0" fontId="4" fillId="0" borderId="0" xfId="1" applyFont="1"/>
    <xf numFmtId="164" fontId="3" fillId="0" borderId="0" xfId="1" applyNumberFormat="1"/>
    <xf numFmtId="0" fontId="5" fillId="0" borderId="0" xfId="0" applyFont="1"/>
    <xf numFmtId="0" fontId="6" fillId="0" borderId="0" xfId="2"/>
  </cellXfs>
  <cellStyles count="3">
    <cellStyle name="Hyperlink" xfId="2" builtinId="8"/>
    <cellStyle name="Normal" xfId="0" builtinId="0"/>
    <cellStyle name="Normal 2" xfId="1" xr:uid="{EDC70ECA-4051-4E68-BED8-D35F1B00332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3B0CFF-5DA2-484F-8174-36A38D64FCEE}">
  <dimension ref="A1:D7"/>
  <sheetViews>
    <sheetView workbookViewId="0">
      <selection activeCell="R20" sqref="R20"/>
    </sheetView>
  </sheetViews>
  <sheetFormatPr defaultRowHeight="15" x14ac:dyDescent="0.25"/>
  <cols>
    <col min="2" max="4" width="13.85546875" customWidth="1"/>
  </cols>
  <sheetData>
    <row r="1" spans="1:4" x14ac:dyDescent="0.25">
      <c r="B1" t="s">
        <v>3</v>
      </c>
      <c r="C1" s="1" t="s">
        <v>2</v>
      </c>
      <c r="D1" s="1" t="s">
        <v>1</v>
      </c>
    </row>
    <row r="2" spans="1:4" x14ac:dyDescent="0.25">
      <c r="A2" t="s">
        <v>4</v>
      </c>
      <c r="B2" s="2">
        <v>46231</v>
      </c>
      <c r="C2" s="2">
        <f t="shared" ref="C2:C7" si="0">B2-90</f>
        <v>46141</v>
      </c>
      <c r="D2" s="2">
        <f t="shared" ref="D2:D7" si="1">C2+30</f>
        <v>46171</v>
      </c>
    </row>
    <row r="3" spans="1:4" x14ac:dyDescent="0.25">
      <c r="A3" t="s">
        <v>0</v>
      </c>
      <c r="B3" s="2">
        <v>46357</v>
      </c>
      <c r="C3" s="2">
        <f t="shared" si="0"/>
        <v>46267</v>
      </c>
      <c r="D3" s="2">
        <f t="shared" si="1"/>
        <v>46297</v>
      </c>
    </row>
    <row r="4" spans="1:4" x14ac:dyDescent="0.25">
      <c r="A4" t="s">
        <v>5</v>
      </c>
      <c r="B4" s="2">
        <v>46399</v>
      </c>
      <c r="C4" s="2">
        <f t="shared" si="0"/>
        <v>46309</v>
      </c>
      <c r="D4" s="2">
        <f t="shared" si="1"/>
        <v>46339</v>
      </c>
    </row>
    <row r="5" spans="1:4" x14ac:dyDescent="0.25">
      <c r="A5">
        <v>2</v>
      </c>
      <c r="B5" s="2">
        <v>46441</v>
      </c>
      <c r="C5" s="2">
        <f t="shared" si="0"/>
        <v>46351</v>
      </c>
      <c r="D5" s="2">
        <f t="shared" si="1"/>
        <v>46381</v>
      </c>
    </row>
    <row r="6" spans="1:4" x14ac:dyDescent="0.25">
      <c r="A6">
        <v>3</v>
      </c>
      <c r="B6" s="2">
        <v>46532</v>
      </c>
      <c r="C6" s="2">
        <f t="shared" si="0"/>
        <v>46442</v>
      </c>
      <c r="D6" s="2">
        <f t="shared" si="1"/>
        <v>46472</v>
      </c>
    </row>
    <row r="7" spans="1:4" x14ac:dyDescent="0.25">
      <c r="A7">
        <v>4</v>
      </c>
      <c r="B7" s="2">
        <v>46596</v>
      </c>
      <c r="C7" s="2">
        <f t="shared" si="0"/>
        <v>46506</v>
      </c>
      <c r="D7" s="2">
        <f t="shared" si="1"/>
        <v>46536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A9F1C-D3C7-4A95-9376-4C5BA6A9D809}">
  <dimension ref="A1:G29"/>
  <sheetViews>
    <sheetView tabSelected="1" workbookViewId="0">
      <selection activeCell="C30" sqref="C30"/>
    </sheetView>
  </sheetViews>
  <sheetFormatPr defaultColWidth="9.140625" defaultRowHeight="12.75" x14ac:dyDescent="0.2"/>
  <cols>
    <col min="1" max="5" width="9.140625" style="21"/>
    <col min="6" max="6" width="10.28515625" style="21" customWidth="1"/>
    <col min="7" max="7" width="10.140625" style="21" bestFit="1" customWidth="1"/>
    <col min="8" max="16384" width="9.140625" style="21"/>
  </cols>
  <sheetData>
    <row r="1" spans="1:7" ht="15" x14ac:dyDescent="0.25">
      <c r="A1" s="20" t="s">
        <v>27</v>
      </c>
    </row>
    <row r="3" spans="1:7" ht="15" x14ac:dyDescent="0.25">
      <c r="A3" s="22" t="s">
        <v>28</v>
      </c>
    </row>
    <row r="5" spans="1:7" ht="15" x14ac:dyDescent="0.25">
      <c r="A5" s="20" t="s">
        <v>29</v>
      </c>
      <c r="C5" s="21" t="s">
        <v>30</v>
      </c>
      <c r="E5" s="20" t="s">
        <v>31</v>
      </c>
      <c r="G5" s="23">
        <v>46169</v>
      </c>
    </row>
    <row r="7" spans="1:7" ht="15" x14ac:dyDescent="0.25">
      <c r="A7" s="20" t="s">
        <v>32</v>
      </c>
      <c r="C7" s="21" t="s">
        <v>49</v>
      </c>
    </row>
    <row r="9" spans="1:7" ht="15" x14ac:dyDescent="0.25">
      <c r="A9" s="20" t="s">
        <v>33</v>
      </c>
      <c r="B9" s="21">
        <v>125</v>
      </c>
      <c r="E9" s="20" t="s">
        <v>34</v>
      </c>
      <c r="F9" s="21" t="s">
        <v>50</v>
      </c>
    </row>
    <row r="11" spans="1:7" ht="15.75" x14ac:dyDescent="0.25">
      <c r="A11" s="20" t="s">
        <v>35</v>
      </c>
      <c r="C11" s="24" t="s">
        <v>36</v>
      </c>
    </row>
    <row r="13" spans="1:7" ht="15" x14ac:dyDescent="0.25">
      <c r="A13" s="20" t="s">
        <v>37</v>
      </c>
    </row>
    <row r="15" spans="1:7" ht="15" x14ac:dyDescent="0.25">
      <c r="A15" s="20" t="s">
        <v>38</v>
      </c>
    </row>
    <row r="17" spans="1:3" ht="15" x14ac:dyDescent="0.25">
      <c r="A17" s="20" t="s">
        <v>39</v>
      </c>
      <c r="C17" s="21" t="s">
        <v>51</v>
      </c>
    </row>
    <row r="18" spans="1:3" ht="15" x14ac:dyDescent="0.25">
      <c r="A18" s="20" t="s">
        <v>40</v>
      </c>
      <c r="C18" s="21" t="s">
        <v>41</v>
      </c>
    </row>
    <row r="19" spans="1:3" ht="15" x14ac:dyDescent="0.25">
      <c r="A19" s="20" t="s">
        <v>42</v>
      </c>
    </row>
    <row r="20" spans="1:3" ht="15" x14ac:dyDescent="0.25">
      <c r="A20" s="20" t="s">
        <v>43</v>
      </c>
    </row>
    <row r="21" spans="1:3" ht="15" x14ac:dyDescent="0.25">
      <c r="A21" s="20" t="s">
        <v>44</v>
      </c>
    </row>
    <row r="22" spans="1:3" ht="15" x14ac:dyDescent="0.25">
      <c r="A22" s="20" t="s">
        <v>45</v>
      </c>
      <c r="C22" s="25"/>
    </row>
    <row r="24" spans="1:3" ht="15" x14ac:dyDescent="0.25">
      <c r="A24" s="20" t="s">
        <v>46</v>
      </c>
      <c r="C24" s="21" t="s">
        <v>30</v>
      </c>
    </row>
    <row r="26" spans="1:3" ht="15" x14ac:dyDescent="0.25">
      <c r="A26" s="20" t="s">
        <v>47</v>
      </c>
    </row>
    <row r="27" spans="1:3" x14ac:dyDescent="0.2">
      <c r="A27" s="21" t="s">
        <v>52</v>
      </c>
    </row>
    <row r="29" spans="1:3" x14ac:dyDescent="0.2">
      <c r="A29" s="21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0AE18-52A4-4AEF-B9A7-EDF7BC156BD1}">
  <dimension ref="A1:F31"/>
  <sheetViews>
    <sheetView zoomScale="145" zoomScaleNormal="145"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9.140625" customWidth="1"/>
    <col min="2" max="2" width="19.7109375" bestFit="1" customWidth="1"/>
    <col min="3" max="3" width="40.28515625" customWidth="1"/>
    <col min="4" max="4" width="10.7109375" bestFit="1" customWidth="1"/>
    <col min="5" max="5" width="10.42578125" customWidth="1"/>
  </cols>
  <sheetData>
    <row r="1" spans="1:6" x14ac:dyDescent="0.25">
      <c r="A1" s="3" t="s">
        <v>6</v>
      </c>
      <c r="B1" s="3" t="s">
        <v>7</v>
      </c>
      <c r="C1" s="3" t="s">
        <v>8</v>
      </c>
      <c r="D1" s="3" t="s">
        <v>9</v>
      </c>
    </row>
    <row r="2" spans="1:6" x14ac:dyDescent="0.25">
      <c r="A2" s="4">
        <v>1</v>
      </c>
      <c r="B2" s="4" t="s">
        <v>10</v>
      </c>
      <c r="C2" s="5" t="s">
        <v>19</v>
      </c>
      <c r="D2" s="6">
        <v>46105</v>
      </c>
      <c r="E2" s="2"/>
      <c r="F2" s="4" t="str">
        <f>TEXT(D2, "dddd")</f>
        <v>Tuesday</v>
      </c>
    </row>
    <row r="3" spans="1:6" x14ac:dyDescent="0.25">
      <c r="A3" s="4">
        <v>1</v>
      </c>
      <c r="B3" s="4" t="s">
        <v>10</v>
      </c>
      <c r="C3" s="5" t="s">
        <v>12</v>
      </c>
      <c r="D3" s="6">
        <v>46135</v>
      </c>
      <c r="E3" s="2"/>
      <c r="F3" s="4" t="str">
        <f>TEXT(D3, "dddd")</f>
        <v>Thursday</v>
      </c>
    </row>
    <row r="4" spans="1:6" x14ac:dyDescent="0.25">
      <c r="A4" s="4">
        <v>1</v>
      </c>
      <c r="B4" s="4" t="s">
        <v>10</v>
      </c>
      <c r="C4" s="5" t="s">
        <v>25</v>
      </c>
      <c r="D4" s="6">
        <f>D5-14</f>
        <v>46163</v>
      </c>
      <c r="E4" s="2"/>
      <c r="F4" s="4" t="str">
        <f t="shared" ref="F4:F31" si="0">TEXT(D4, "dddd")</f>
        <v>Thursday</v>
      </c>
    </row>
    <row r="5" spans="1:6" ht="45" x14ac:dyDescent="0.25">
      <c r="A5" s="4">
        <v>1</v>
      </c>
      <c r="B5" s="4" t="s">
        <v>10</v>
      </c>
      <c r="C5" s="5" t="s">
        <v>26</v>
      </c>
      <c r="D5" s="6">
        <f>D6-40-14</f>
        <v>46177</v>
      </c>
      <c r="E5" s="2"/>
      <c r="F5" s="4" t="str">
        <f t="shared" si="0"/>
        <v>Thursday</v>
      </c>
    </row>
    <row r="6" spans="1:6" ht="30" x14ac:dyDescent="0.25">
      <c r="A6" s="7">
        <v>1</v>
      </c>
      <c r="B6" s="7" t="s">
        <v>10</v>
      </c>
      <c r="C6" s="8" t="s">
        <v>20</v>
      </c>
      <c r="D6" s="9">
        <v>46231</v>
      </c>
      <c r="E6" s="10"/>
      <c r="F6" s="4" t="str">
        <f t="shared" si="0"/>
        <v>Tuesday</v>
      </c>
    </row>
    <row r="7" spans="1:6" x14ac:dyDescent="0.25">
      <c r="A7" s="11">
        <v>2</v>
      </c>
      <c r="B7" s="11" t="s">
        <v>13</v>
      </c>
      <c r="C7" s="12" t="s">
        <v>11</v>
      </c>
      <c r="D7" s="13">
        <f>D11-90</f>
        <v>46267</v>
      </c>
      <c r="E7" s="2"/>
      <c r="F7" s="4" t="str">
        <f t="shared" si="0"/>
        <v>Wednesday</v>
      </c>
    </row>
    <row r="8" spans="1:6" x14ac:dyDescent="0.25">
      <c r="A8" s="11">
        <v>2</v>
      </c>
      <c r="B8" s="11" t="s">
        <v>13</v>
      </c>
      <c r="C8" s="12" t="s">
        <v>12</v>
      </c>
      <c r="D8" s="13">
        <f>D7+30</f>
        <v>46297</v>
      </c>
      <c r="E8" s="2"/>
      <c r="F8" s="4" t="str">
        <f t="shared" si="0"/>
        <v>Friday</v>
      </c>
    </row>
    <row r="9" spans="1:6" x14ac:dyDescent="0.25">
      <c r="A9" s="11">
        <v>2</v>
      </c>
      <c r="B9" s="11" t="s">
        <v>13</v>
      </c>
      <c r="C9" s="12" t="s">
        <v>25</v>
      </c>
      <c r="D9" s="13">
        <f>D10-14</f>
        <v>46289</v>
      </c>
      <c r="E9" s="2"/>
      <c r="F9" s="4" t="str">
        <f t="shared" si="0"/>
        <v>Thursday</v>
      </c>
    </row>
    <row r="10" spans="1:6" ht="45" x14ac:dyDescent="0.25">
      <c r="A10" s="11">
        <v>2</v>
      </c>
      <c r="B10" s="11" t="s">
        <v>13</v>
      </c>
      <c r="C10" s="12" t="s">
        <v>26</v>
      </c>
      <c r="D10" s="13">
        <f>D11-40-14</f>
        <v>46303</v>
      </c>
      <c r="E10" s="2"/>
      <c r="F10" s="4" t="str">
        <f t="shared" si="0"/>
        <v>Thursday</v>
      </c>
    </row>
    <row r="11" spans="1:6" ht="75" x14ac:dyDescent="0.25">
      <c r="A11" s="14">
        <v>2</v>
      </c>
      <c r="B11" s="14" t="s">
        <v>13</v>
      </c>
      <c r="C11" s="15" t="s">
        <v>22</v>
      </c>
      <c r="D11" s="16">
        <v>46357</v>
      </c>
      <c r="E11" s="10"/>
      <c r="F11" s="4" t="str">
        <f t="shared" si="0"/>
        <v>Tuesday</v>
      </c>
    </row>
    <row r="12" spans="1:6" x14ac:dyDescent="0.25">
      <c r="A12" s="4">
        <v>3</v>
      </c>
      <c r="B12" s="4" t="s">
        <v>14</v>
      </c>
      <c r="C12" s="5" t="s">
        <v>11</v>
      </c>
      <c r="D12" s="6">
        <f>D16-90</f>
        <v>46309</v>
      </c>
      <c r="E12" s="2"/>
      <c r="F12" s="4" t="str">
        <f t="shared" si="0"/>
        <v>Wednesday</v>
      </c>
    </row>
    <row r="13" spans="1:6" x14ac:dyDescent="0.25">
      <c r="A13" s="4">
        <v>3</v>
      </c>
      <c r="B13" s="4" t="s">
        <v>14</v>
      </c>
      <c r="C13" s="5" t="s">
        <v>12</v>
      </c>
      <c r="D13" s="6">
        <f>D12+30</f>
        <v>46339</v>
      </c>
      <c r="E13" s="2"/>
      <c r="F13" s="4" t="str">
        <f t="shared" si="0"/>
        <v>Friday</v>
      </c>
    </row>
    <row r="14" spans="1:6" x14ac:dyDescent="0.25">
      <c r="A14" s="4">
        <v>3</v>
      </c>
      <c r="B14" s="4" t="s">
        <v>14</v>
      </c>
      <c r="C14" s="5" t="s">
        <v>25</v>
      </c>
      <c r="D14" s="6">
        <f>D15-14</f>
        <v>46331</v>
      </c>
      <c r="E14" s="2"/>
      <c r="F14" s="4" t="str">
        <f t="shared" si="0"/>
        <v>Thursday</v>
      </c>
    </row>
    <row r="15" spans="1:6" ht="45" x14ac:dyDescent="0.25">
      <c r="A15" s="4">
        <v>3</v>
      </c>
      <c r="B15" s="4" t="s">
        <v>14</v>
      </c>
      <c r="C15" s="5" t="s">
        <v>26</v>
      </c>
      <c r="D15" s="6">
        <f>D16-40-14</f>
        <v>46345</v>
      </c>
      <c r="E15" s="2"/>
      <c r="F15" s="4" t="str">
        <f t="shared" si="0"/>
        <v>Thursday</v>
      </c>
    </row>
    <row r="16" spans="1:6" ht="30" x14ac:dyDescent="0.25">
      <c r="A16" s="7">
        <v>3</v>
      </c>
      <c r="B16" s="7" t="s">
        <v>14</v>
      </c>
      <c r="C16" s="8" t="s">
        <v>21</v>
      </c>
      <c r="D16" s="9">
        <v>46399</v>
      </c>
      <c r="E16" s="10"/>
      <c r="F16" s="4" t="str">
        <f t="shared" si="0"/>
        <v>Tuesday</v>
      </c>
    </row>
    <row r="17" spans="1:6" x14ac:dyDescent="0.25">
      <c r="A17" s="11">
        <v>4</v>
      </c>
      <c r="B17" s="11" t="s">
        <v>15</v>
      </c>
      <c r="C17" s="12" t="s">
        <v>11</v>
      </c>
      <c r="D17" s="13">
        <f>D21-90</f>
        <v>46351</v>
      </c>
      <c r="E17" s="2"/>
      <c r="F17" s="4" t="str">
        <f t="shared" si="0"/>
        <v>Wednesday</v>
      </c>
    </row>
    <row r="18" spans="1:6" x14ac:dyDescent="0.25">
      <c r="A18" s="11">
        <v>4</v>
      </c>
      <c r="B18" s="11" t="s">
        <v>15</v>
      </c>
      <c r="C18" s="12" t="s">
        <v>12</v>
      </c>
      <c r="D18" s="13">
        <f>D17+30</f>
        <v>46381</v>
      </c>
      <c r="E18" s="2"/>
      <c r="F18" s="4" t="str">
        <f t="shared" si="0"/>
        <v>Friday</v>
      </c>
    </row>
    <row r="19" spans="1:6" x14ac:dyDescent="0.25">
      <c r="A19" s="11">
        <v>4</v>
      </c>
      <c r="B19" s="11" t="s">
        <v>15</v>
      </c>
      <c r="C19" s="12" t="s">
        <v>25</v>
      </c>
      <c r="D19" s="13">
        <f>D20-14</f>
        <v>46373</v>
      </c>
      <c r="E19" s="2"/>
      <c r="F19" s="4" t="str">
        <f t="shared" si="0"/>
        <v>Thursday</v>
      </c>
    </row>
    <row r="20" spans="1:6" ht="45" x14ac:dyDescent="0.25">
      <c r="A20" s="11">
        <v>4</v>
      </c>
      <c r="B20" s="11" t="s">
        <v>15</v>
      </c>
      <c r="C20" s="12" t="s">
        <v>26</v>
      </c>
      <c r="D20" s="13">
        <f>D21-40-14</f>
        <v>46387</v>
      </c>
      <c r="E20" s="2"/>
      <c r="F20" s="4" t="str">
        <f t="shared" si="0"/>
        <v>Thursday</v>
      </c>
    </row>
    <row r="21" spans="1:6" ht="45" x14ac:dyDescent="0.25">
      <c r="A21" s="14">
        <v>4</v>
      </c>
      <c r="B21" s="14" t="s">
        <v>15</v>
      </c>
      <c r="C21" s="15" t="s">
        <v>23</v>
      </c>
      <c r="D21" s="16">
        <v>46441</v>
      </c>
      <c r="E21" s="10"/>
      <c r="F21" s="4" t="str">
        <f t="shared" si="0"/>
        <v>Tuesday</v>
      </c>
    </row>
    <row r="22" spans="1:6" x14ac:dyDescent="0.25">
      <c r="A22" s="4">
        <v>5</v>
      </c>
      <c r="B22" s="4" t="s">
        <v>16</v>
      </c>
      <c r="C22" s="5" t="s">
        <v>11</v>
      </c>
      <c r="D22" s="6">
        <f>D26-90</f>
        <v>46442</v>
      </c>
      <c r="E22" s="2"/>
      <c r="F22" s="4" t="str">
        <f t="shared" si="0"/>
        <v>Wednesday</v>
      </c>
    </row>
    <row r="23" spans="1:6" x14ac:dyDescent="0.25">
      <c r="A23" s="4">
        <v>5</v>
      </c>
      <c r="B23" s="4" t="s">
        <v>16</v>
      </c>
      <c r="C23" s="5" t="s">
        <v>12</v>
      </c>
      <c r="D23" s="6">
        <f>D22+30</f>
        <v>46472</v>
      </c>
      <c r="E23" s="2"/>
      <c r="F23" s="4" t="str">
        <f t="shared" si="0"/>
        <v>Friday</v>
      </c>
    </row>
    <row r="24" spans="1:6" x14ac:dyDescent="0.25">
      <c r="A24" s="4">
        <v>5</v>
      </c>
      <c r="B24" s="4" t="s">
        <v>16</v>
      </c>
      <c r="C24" s="5" t="s">
        <v>25</v>
      </c>
      <c r="D24" s="6">
        <f>D25-14</f>
        <v>46464</v>
      </c>
      <c r="E24" s="2"/>
      <c r="F24" s="4" t="str">
        <f t="shared" si="0"/>
        <v>Thursday</v>
      </c>
    </row>
    <row r="25" spans="1:6" ht="45" x14ac:dyDescent="0.25">
      <c r="A25" s="4">
        <v>5</v>
      </c>
      <c r="B25" s="4" t="s">
        <v>16</v>
      </c>
      <c r="C25" s="5" t="s">
        <v>26</v>
      </c>
      <c r="D25" s="6">
        <f>D26-40-14</f>
        <v>46478</v>
      </c>
      <c r="E25" s="2"/>
      <c r="F25" s="4" t="str">
        <f t="shared" si="0"/>
        <v>Thursday</v>
      </c>
    </row>
    <row r="26" spans="1:6" ht="60" x14ac:dyDescent="0.25">
      <c r="A26" s="7">
        <v>5</v>
      </c>
      <c r="B26" s="7" t="s">
        <v>16</v>
      </c>
      <c r="C26" s="8" t="s">
        <v>24</v>
      </c>
      <c r="D26" s="9">
        <v>46532</v>
      </c>
      <c r="E26" s="10"/>
      <c r="F26" s="4" t="str">
        <f t="shared" si="0"/>
        <v>Tuesday</v>
      </c>
    </row>
    <row r="27" spans="1:6" x14ac:dyDescent="0.25">
      <c r="A27" s="11">
        <v>6</v>
      </c>
      <c r="B27" s="11" t="s">
        <v>17</v>
      </c>
      <c r="C27" s="12" t="s">
        <v>11</v>
      </c>
      <c r="D27" s="13">
        <f>D31-90</f>
        <v>46506</v>
      </c>
      <c r="E27" s="2"/>
      <c r="F27" s="4" t="str">
        <f t="shared" si="0"/>
        <v>Thursday</v>
      </c>
    </row>
    <row r="28" spans="1:6" x14ac:dyDescent="0.25">
      <c r="A28" s="11">
        <v>6</v>
      </c>
      <c r="B28" s="11" t="s">
        <v>17</v>
      </c>
      <c r="C28" s="12" t="s">
        <v>12</v>
      </c>
      <c r="D28" s="13">
        <f>D27+30</f>
        <v>46536</v>
      </c>
      <c r="E28" s="2"/>
      <c r="F28" s="4" t="str">
        <f t="shared" si="0"/>
        <v>Saturday</v>
      </c>
    </row>
    <row r="29" spans="1:6" x14ac:dyDescent="0.25">
      <c r="A29" s="11">
        <v>6</v>
      </c>
      <c r="B29" s="11" t="s">
        <v>17</v>
      </c>
      <c r="C29" s="12" t="s">
        <v>25</v>
      </c>
      <c r="D29" s="13">
        <f>D30-14</f>
        <v>46528</v>
      </c>
      <c r="E29" s="2"/>
      <c r="F29" s="4" t="str">
        <f t="shared" si="0"/>
        <v>Friday</v>
      </c>
    </row>
    <row r="30" spans="1:6" ht="45" x14ac:dyDescent="0.25">
      <c r="A30" s="11">
        <v>6</v>
      </c>
      <c r="B30" s="11" t="s">
        <v>17</v>
      </c>
      <c r="C30" s="12" t="s">
        <v>26</v>
      </c>
      <c r="D30" s="13">
        <f>D31-40-14</f>
        <v>46542</v>
      </c>
      <c r="E30" s="2"/>
      <c r="F30" s="4" t="str">
        <f t="shared" si="0"/>
        <v>Friday</v>
      </c>
    </row>
    <row r="31" spans="1:6" ht="60" x14ac:dyDescent="0.25">
      <c r="A31" s="14">
        <v>6</v>
      </c>
      <c r="B31" s="14" t="s">
        <v>17</v>
      </c>
      <c r="C31" s="15" t="s">
        <v>18</v>
      </c>
      <c r="D31" s="16">
        <v>46596</v>
      </c>
      <c r="E31" s="10"/>
      <c r="F31" s="4" t="str">
        <f t="shared" si="0"/>
        <v>Wednesday</v>
      </c>
    </row>
  </sheetData>
  <autoFilter ref="A1:D31" xr:uid="{5D40AE18-52A4-4AEF-B9A7-EDF7BC156BD1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DA7B5-3F50-44D3-9FAF-4AFD03627D5B}">
  <dimension ref="A1:D31"/>
  <sheetViews>
    <sheetView zoomScale="145" zoomScaleNormal="145"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12" bestFit="1" customWidth="1"/>
    <col min="2" max="2" width="24.42578125" customWidth="1"/>
    <col min="3" max="3" width="46.28515625" style="18" customWidth="1"/>
    <col min="4" max="4" width="15.28515625" style="2" customWidth="1"/>
  </cols>
  <sheetData>
    <row r="1" spans="1:4" x14ac:dyDescent="0.25">
      <c r="A1" s="3" t="s">
        <v>6</v>
      </c>
      <c r="B1" s="3" t="s">
        <v>7</v>
      </c>
      <c r="C1" s="17" t="s">
        <v>8</v>
      </c>
      <c r="D1" s="19" t="s">
        <v>9</v>
      </c>
    </row>
    <row r="2" spans="1:4" x14ac:dyDescent="0.25">
      <c r="A2" cm="1">
        <f t="array" ref="A2:D31">_xlfn._xlws.SORT('All Phases'!$A$2:$D$31,4,1)</f>
        <v>1</v>
      </c>
      <c r="B2" t="str">
        <v>Phase 1-Launch Trial</v>
      </c>
      <c r="C2" s="18" t="str">
        <v xml:space="preserve">Launch Trial kickoff meeting </v>
      </c>
      <c r="D2" s="2">
        <v>46105</v>
      </c>
    </row>
    <row r="3" spans="1:4" x14ac:dyDescent="0.25">
      <c r="A3">
        <v>1</v>
      </c>
      <c r="B3" t="str">
        <v>Phase 1-Launch Trial</v>
      </c>
      <c r="C3" s="18" t="str">
        <v xml:space="preserve">Deadline for Affirmation forms </v>
      </c>
      <c r="D3" s="2">
        <v>46135</v>
      </c>
    </row>
    <row r="4" spans="1:4" x14ac:dyDescent="0.25">
      <c r="A4">
        <v>1</v>
      </c>
      <c r="B4" t="str">
        <v>Phase 1-Launch Trial</v>
      </c>
      <c r="C4" s="18" t="str">
        <v>Notice of Intent to Donate Blocks</v>
      </c>
      <c r="D4" s="2">
        <v>46163</v>
      </c>
    </row>
    <row r="5" spans="1:4" ht="30" x14ac:dyDescent="0.25">
      <c r="A5">
        <v>1</v>
      </c>
      <c r="B5" t="str">
        <v>Phase 1-Launch Trial</v>
      </c>
      <c r="C5" s="18" t="str">
        <v>Date for Donation Submission for Initial Pool
(Part 1A submission)</v>
      </c>
      <c r="D5" s="2">
        <v>46177</v>
      </c>
    </row>
    <row r="6" spans="1:4" ht="30" x14ac:dyDescent="0.25">
      <c r="A6">
        <v>1</v>
      </c>
      <c r="B6" t="str">
        <v>Phase 1-Launch Trial</v>
      </c>
      <c r="C6" s="18" t="str">
        <v xml:space="preserve">3-Exchange Area Launch trial.
</v>
      </c>
      <c r="D6" s="2">
        <v>46231</v>
      </c>
    </row>
    <row r="7" spans="1:4" x14ac:dyDescent="0.25">
      <c r="A7">
        <v>2</v>
      </c>
      <c r="B7" t="str">
        <v>Phase 1A</v>
      </c>
      <c r="C7" s="18" t="str">
        <v xml:space="preserve">Phase kickoff meeting </v>
      </c>
      <c r="D7" s="2">
        <v>46267</v>
      </c>
    </row>
    <row r="8" spans="1:4" x14ac:dyDescent="0.25">
      <c r="A8">
        <v>2</v>
      </c>
      <c r="B8" t="str">
        <v>Phase 1A</v>
      </c>
      <c r="C8" s="18" t="str">
        <v>Notice of Intent to Donate Blocks</v>
      </c>
      <c r="D8" s="2">
        <v>46289</v>
      </c>
    </row>
    <row r="9" spans="1:4" x14ac:dyDescent="0.25">
      <c r="A9">
        <v>2</v>
      </c>
      <c r="B9" t="str">
        <v>Phase 1A</v>
      </c>
      <c r="C9" s="18" t="str">
        <v xml:space="preserve">Deadline for Affirmation forms </v>
      </c>
      <c r="D9" s="2">
        <v>46297</v>
      </c>
    </row>
    <row r="10" spans="1:4" ht="30" x14ac:dyDescent="0.25">
      <c r="A10">
        <v>2</v>
      </c>
      <c r="B10" t="str">
        <v>Phase 1A</v>
      </c>
      <c r="C10" s="18" t="str">
        <v>Date for Donation Submission for Initial Pool
(Part 1A submission)</v>
      </c>
      <c r="D10" s="2">
        <v>46303</v>
      </c>
    </row>
    <row r="11" spans="1:4" x14ac:dyDescent="0.25">
      <c r="A11">
        <v>3</v>
      </c>
      <c r="B11" t="str">
        <v>Phase 1B</v>
      </c>
      <c r="C11" s="18" t="str">
        <v xml:space="preserve">Phase kickoff meeting </v>
      </c>
      <c r="D11" s="2">
        <v>46309</v>
      </c>
    </row>
    <row r="12" spans="1:4" x14ac:dyDescent="0.25">
      <c r="A12">
        <v>3</v>
      </c>
      <c r="B12" t="str">
        <v>Phase 1B</v>
      </c>
      <c r="C12" s="18" t="str">
        <v>Notice of Intent to Donate Blocks</v>
      </c>
      <c r="D12" s="2">
        <v>46331</v>
      </c>
    </row>
    <row r="13" spans="1:4" x14ac:dyDescent="0.25">
      <c r="A13">
        <v>3</v>
      </c>
      <c r="B13" t="str">
        <v>Phase 1B</v>
      </c>
      <c r="C13" s="18" t="str">
        <v xml:space="preserve">Deadline for Affirmation forms </v>
      </c>
      <c r="D13" s="2">
        <v>46339</v>
      </c>
    </row>
    <row r="14" spans="1:4" ht="30" x14ac:dyDescent="0.25">
      <c r="A14">
        <v>3</v>
      </c>
      <c r="B14" t="str">
        <v>Phase 1B</v>
      </c>
      <c r="C14" s="18" t="str">
        <v>Date for Donation Submission for Initial Pool
(Part 1A submission)</v>
      </c>
      <c r="D14" s="2">
        <v>46345</v>
      </c>
    </row>
    <row r="15" spans="1:4" x14ac:dyDescent="0.25">
      <c r="A15">
        <v>4</v>
      </c>
      <c r="B15" t="str">
        <v>Phase 2</v>
      </c>
      <c r="C15" s="18" t="str">
        <v xml:space="preserve">Phase kickoff meeting </v>
      </c>
      <c r="D15" s="2">
        <v>46351</v>
      </c>
    </row>
    <row r="16" spans="1:4" ht="60" x14ac:dyDescent="0.25">
      <c r="A16">
        <v>2</v>
      </c>
      <c r="B16" t="str">
        <v>Phase 1A</v>
      </c>
      <c r="C16" s="18" t="str">
        <v xml:space="preserve">Launch Exchange Areas within the two most populous provinces in the two largest Incumbent Local Exchange Carrier (ILEC) territories.
</v>
      </c>
      <c r="D16" s="2">
        <v>46357</v>
      </c>
    </row>
    <row r="17" spans="1:4" x14ac:dyDescent="0.25">
      <c r="A17">
        <v>4</v>
      </c>
      <c r="B17" t="str">
        <v>Phase 2</v>
      </c>
      <c r="C17" s="18" t="str">
        <v>Notice of Intent to Donate Blocks</v>
      </c>
      <c r="D17" s="2">
        <v>46373</v>
      </c>
    </row>
    <row r="18" spans="1:4" x14ac:dyDescent="0.25">
      <c r="A18">
        <v>4</v>
      </c>
      <c r="B18" t="str">
        <v>Phase 2</v>
      </c>
      <c r="C18" s="18" t="str">
        <v xml:space="preserve">Deadline for Affirmation forms </v>
      </c>
      <c r="D18" s="2">
        <v>46381</v>
      </c>
    </row>
    <row r="19" spans="1:4" ht="30" x14ac:dyDescent="0.25">
      <c r="A19">
        <v>4</v>
      </c>
      <c r="B19" t="str">
        <v>Phase 2</v>
      </c>
      <c r="C19" s="18" t="str">
        <v>Date for Donation Submission for Initial Pool
(Part 1A submission)</v>
      </c>
      <c r="D19" s="2">
        <v>46387</v>
      </c>
    </row>
    <row r="20" spans="1:4" ht="30" x14ac:dyDescent="0.25">
      <c r="A20">
        <v>3</v>
      </c>
      <c r="B20" t="str">
        <v>Phase 1B</v>
      </c>
      <c r="C20" s="18" t="str">
        <v xml:space="preserve">Continue rollout in the same regions.
</v>
      </c>
      <c r="D20" s="2">
        <v>46399</v>
      </c>
    </row>
    <row r="21" spans="1:4" ht="30" x14ac:dyDescent="0.25">
      <c r="A21">
        <v>4</v>
      </c>
      <c r="B21" t="str">
        <v>Phase 2</v>
      </c>
      <c r="C21" s="18" t="str">
        <v xml:space="preserve">Launch Exchange Areas in Alberta and Quebec.
</v>
      </c>
      <c r="D21" s="2">
        <v>46441</v>
      </c>
    </row>
    <row r="22" spans="1:4" x14ac:dyDescent="0.25">
      <c r="A22">
        <v>5</v>
      </c>
      <c r="B22" t="str">
        <v>Phase 3</v>
      </c>
      <c r="C22" s="18" t="str">
        <v xml:space="preserve">Phase kickoff meeting </v>
      </c>
      <c r="D22" s="2">
        <v>46442</v>
      </c>
    </row>
    <row r="23" spans="1:4" x14ac:dyDescent="0.25">
      <c r="A23">
        <v>5</v>
      </c>
      <c r="B23" t="str">
        <v>Phase 3</v>
      </c>
      <c r="C23" s="18" t="str">
        <v>Notice of Intent to Donate Blocks</v>
      </c>
      <c r="D23" s="2">
        <v>46464</v>
      </c>
    </row>
    <row r="24" spans="1:4" x14ac:dyDescent="0.25">
      <c r="A24">
        <v>5</v>
      </c>
      <c r="B24" t="str">
        <v>Phase 3</v>
      </c>
      <c r="C24" s="18" t="str">
        <v xml:space="preserve">Deadline for Affirmation forms </v>
      </c>
      <c r="D24" s="2">
        <v>46472</v>
      </c>
    </row>
    <row r="25" spans="1:4" ht="30" x14ac:dyDescent="0.25">
      <c r="A25">
        <v>5</v>
      </c>
      <c r="B25" t="str">
        <v>Phase 3</v>
      </c>
      <c r="C25" s="18" t="str">
        <v>Date for Donation Submission for Initial Pool
(Part 1A submission)</v>
      </c>
      <c r="D25" s="2">
        <v>46478</v>
      </c>
    </row>
    <row r="26" spans="1:4" x14ac:dyDescent="0.25">
      <c r="A26">
        <v>6</v>
      </c>
      <c r="B26" t="str">
        <v>Phase 4</v>
      </c>
      <c r="C26" s="18" t="str">
        <v xml:space="preserve">Phase kickoff meeting </v>
      </c>
      <c r="D26" s="2">
        <v>46506</v>
      </c>
    </row>
    <row r="27" spans="1:4" x14ac:dyDescent="0.25">
      <c r="A27">
        <v>6</v>
      </c>
      <c r="B27" t="str">
        <v>Phase 4</v>
      </c>
      <c r="C27" s="18" t="str">
        <v>Notice of Intent to Donate Blocks</v>
      </c>
      <c r="D27" s="2">
        <v>46528</v>
      </c>
    </row>
    <row r="28" spans="1:4" ht="60" x14ac:dyDescent="0.25">
      <c r="A28">
        <v>5</v>
      </c>
      <c r="B28" t="str">
        <v>Phase 3</v>
      </c>
      <c r="C28" s="18" t="str">
        <v xml:space="preserve">Launch Exchange Areas in the Atlantic provinces, Manitoba, Saskatchewan, Yukon, and the Northwest Territories.
</v>
      </c>
      <c r="D28" s="2">
        <v>46532</v>
      </c>
    </row>
    <row r="29" spans="1:4" x14ac:dyDescent="0.25">
      <c r="A29">
        <v>6</v>
      </c>
      <c r="B29" t="str">
        <v>Phase 4</v>
      </c>
      <c r="C29" s="18" t="str">
        <v xml:space="preserve">Deadline for Affirmation forms </v>
      </c>
      <c r="D29" s="2">
        <v>46536</v>
      </c>
    </row>
    <row r="30" spans="1:4" ht="30" x14ac:dyDescent="0.25">
      <c r="A30">
        <v>6</v>
      </c>
      <c r="B30" t="str">
        <v>Phase 4</v>
      </c>
      <c r="C30" s="18" t="str">
        <v>Date for Donation Submission for Initial Pool
(Part 1A submission)</v>
      </c>
      <c r="D30" s="2">
        <v>46542</v>
      </c>
    </row>
    <row r="31" spans="1:4" ht="45" x14ac:dyDescent="0.25">
      <c r="A31">
        <v>6</v>
      </c>
      <c r="B31" t="str">
        <v>Phase 4</v>
      </c>
      <c r="C31" s="18" t="str">
        <v xml:space="preserve">Include Exchange Areas with an Independent Telecommunications Providers Association (ITPA) presence, i.e., those excluded from prior phases. </v>
      </c>
      <c r="D31" s="2">
        <v>46596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86b96ce-d41e-4535-86d4-53721fc247dd" xsi:nil="true"/>
    <lcf76f155ced4ddcb4097134ff3c332f xmlns="e8b3e95b-f327-40ac-95e3-fd05e83de03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F0DC93470D713409AAAFBE9DD490DD5" ma:contentTypeVersion="12" ma:contentTypeDescription="Create a new document." ma:contentTypeScope="" ma:versionID="1be7c145f7bc1263baf7a04f4563b688">
  <xsd:schema xmlns:xsd="http://www.w3.org/2001/XMLSchema" xmlns:xs="http://www.w3.org/2001/XMLSchema" xmlns:p="http://schemas.microsoft.com/office/2006/metadata/properties" xmlns:ns2="e8b3e95b-f327-40ac-95e3-fd05e83de03e" xmlns:ns3="b86b96ce-d41e-4535-86d4-53721fc247dd" targetNamespace="http://schemas.microsoft.com/office/2006/metadata/properties" ma:root="true" ma:fieldsID="6da1520445efccf849982b45c504f1d7" ns2:_="" ns3:_="">
    <xsd:import namespace="e8b3e95b-f327-40ac-95e3-fd05e83de03e"/>
    <xsd:import namespace="b86b96ce-d41e-4535-86d4-53721fc247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b3e95b-f327-40ac-95e3-fd05e83de03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df20d2d9-474b-489e-898b-2b7ab11df1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6b96ce-d41e-4535-86d4-53721fc247d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c779c54-1842-4167-b487-adb052ab3e01}" ma:internalName="TaxCatchAll" ma:showField="CatchAllData" ma:web="b86b96ce-d41e-4535-86d4-53721fc247d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5D73066-1329-4891-8F1D-F66373019172}">
  <ds:schemaRefs>
    <ds:schemaRef ds:uri="http://schemas.microsoft.com/office/2006/metadata/properties"/>
    <ds:schemaRef ds:uri="http://schemas.microsoft.com/office/infopath/2007/PartnerControls"/>
    <ds:schemaRef ds:uri="b86b96ce-d41e-4535-86d4-53721fc247dd"/>
    <ds:schemaRef ds:uri="e8b3e95b-f327-40ac-95e3-fd05e83de03e"/>
  </ds:schemaRefs>
</ds:datastoreItem>
</file>

<file path=customXml/itemProps2.xml><?xml version="1.0" encoding="utf-8"?>
<ds:datastoreItem xmlns:ds="http://schemas.openxmlformats.org/officeDocument/2006/customXml" ds:itemID="{AA6944D3-D008-4EFF-84F1-737AA9D141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b3e95b-f327-40ac-95e3-fd05e83de03e"/>
    <ds:schemaRef ds:uri="b86b96ce-d41e-4535-86d4-53721fc247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1398CAF-732C-47AF-9CA1-A896A957265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Coversheet</vt:lpstr>
      <vt:lpstr>All Phases</vt:lpstr>
      <vt:lpstr>Chronological Phase Dates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Comrie</dc:creator>
  <cp:lastModifiedBy>David Comrie</cp:lastModifiedBy>
  <dcterms:created xsi:type="dcterms:W3CDTF">2026-04-30T18:03:11Z</dcterms:created>
  <dcterms:modified xsi:type="dcterms:W3CDTF">2026-05-27T16:01:02Z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0x010100BF0DC93470D713409AAAFBE9DD490DD5</vt:lpwstr>
  </property>
  <property fmtid="{D5CDD505-2E9C-101B-9397-08002B2CF9AE}" pid="3" name="MediaServiceImageTags">
    <vt:lpwstr/>
  </property>
</Properties>
</file>