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solveinccom-my.sharepoint.com/personal/kelly_walsh_cnac_ca/Documents/CNA Project Share/NRUF/2020/July 2020/R-NRUF/Results/"/>
    </mc:Choice>
  </mc:AlternateContent>
  <xr:revisionPtr revIDLastSave="60" documentId="8_{EF123922-26EF-4F11-ADC7-725BD1C21330}" xr6:coauthVersionLast="45" xr6:coauthVersionMax="45" xr10:uidLastSave="{DFCADD27-AFAD-4042-B2AF-8AC4CA948002}"/>
  <bookViews>
    <workbookView xWindow="870" yWindow="1560" windowWidth="24840" windowHeight="13290" tabRatio="827" xr2:uid="{00000000-000D-0000-FFFF-FFFF00000000}"/>
  </bookViews>
  <sheets>
    <sheet name="R- &amp; S-NRUF CSCN Total" sheetId="77" r:id="rId1"/>
    <sheet name="July 2020 Admin Codes" sheetId="148" r:id="rId2"/>
    <sheet name="R- &amp; S-NRUF NPA Exhaust" sheetId="15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48" l="1"/>
  <c r="E18" i="148"/>
  <c r="F18" i="148"/>
  <c r="G18" i="148"/>
  <c r="C18" i="148"/>
  <c r="M18" i="148" l="1"/>
  <c r="L18" i="148"/>
  <c r="K18" i="148"/>
  <c r="H18" i="148"/>
  <c r="I18" i="148"/>
  <c r="J18" i="148"/>
  <c r="B18" i="148"/>
  <c r="D3" i="77" l="1"/>
  <c r="E3" i="77" s="1"/>
  <c r="F3" i="77" s="1"/>
  <c r="G3" i="77" s="1"/>
  <c r="H3" i="77" s="1"/>
  <c r="I3" i="77" s="1"/>
  <c r="J3" i="77" s="1"/>
  <c r="K3" i="77" s="1"/>
  <c r="L3" i="77" s="1"/>
  <c r="M3" i="77" s="1"/>
  <c r="N3" i="77" s="1"/>
  <c r="O3" i="77" s="1"/>
  <c r="P3" i="77" s="1"/>
  <c r="Q3" i="77" s="1"/>
  <c r="R3" i="77" s="1"/>
  <c r="S3" i="77" s="1"/>
  <c r="T3" i="77" s="1"/>
  <c r="U3" i="77" s="1"/>
  <c r="V3" i="77" s="1"/>
  <c r="W3" i="77" s="1"/>
  <c r="X3" i="77" s="1"/>
  <c r="Y3" i="77" s="1"/>
  <c r="D18" i="77" l="1"/>
  <c r="E18" i="77" s="1"/>
  <c r="F18" i="77" s="1"/>
  <c r="G18" i="77" s="1"/>
  <c r="H18" i="77" s="1"/>
  <c r="I18" i="77" s="1"/>
  <c r="J18" i="77" s="1"/>
  <c r="K18" i="77" s="1"/>
  <c r="L18" i="77" s="1"/>
  <c r="M18" i="77" s="1"/>
  <c r="N18" i="77" s="1"/>
  <c r="O18" i="77" s="1"/>
  <c r="P18" i="77" s="1"/>
  <c r="Q18" i="77" s="1"/>
  <c r="R18" i="77" s="1"/>
  <c r="S18" i="77" s="1"/>
  <c r="T18" i="77" s="1"/>
  <c r="U18" i="77" s="1"/>
  <c r="V18" i="77" s="1"/>
  <c r="W18" i="77" s="1"/>
  <c r="X18" i="77" s="1"/>
  <c r="Y18" i="77" s="1"/>
</calcChain>
</file>

<file path=xl/sharedStrings.xml><?xml version="1.0" encoding="utf-8"?>
<sst xmlns="http://schemas.openxmlformats.org/spreadsheetml/2006/main" count="152" uniqueCount="100">
  <si>
    <t>N11 Service Codes</t>
  </si>
  <si>
    <t>Special Use Codes (555, 950 &amp; 976)</t>
  </si>
  <si>
    <t>Industry Plant Test Codes</t>
  </si>
  <si>
    <t>911 Misdial Codes (912, 914 &amp; 915)</t>
  </si>
  <si>
    <t>Protected</t>
  </si>
  <si>
    <t>Total</t>
  </si>
  <si>
    <t>NPA / Years</t>
  </si>
  <si>
    <t>NPAs</t>
  </si>
  <si>
    <t>NPA</t>
  </si>
  <si>
    <t>Special 7 Digit Dialing Codes      (310, 610 &amp; 810)</t>
  </si>
  <si>
    <t>As of January 1</t>
  </si>
  <si>
    <t>Remarks</t>
  </si>
  <si>
    <t>438-514</t>
  </si>
  <si>
    <t>Relief NPA</t>
  </si>
  <si>
    <t>Home NPAs NXX Codes</t>
  </si>
  <si>
    <t>Neighbour NPAs NXX Codes</t>
  </si>
  <si>
    <t>Future NPAs NXX Codes</t>
  </si>
  <si>
    <t>Unforecasted Demand</t>
  </si>
  <si>
    <t>450-579</t>
  </si>
  <si>
    <t>343-613</t>
  </si>
  <si>
    <t>249-705</t>
  </si>
  <si>
    <t>PED</t>
  </si>
  <si>
    <t>Date of NRUF</t>
  </si>
  <si>
    <t>Advance</t>
  </si>
  <si>
    <t>Delay</t>
  </si>
  <si>
    <t>819-873</t>
  </si>
  <si>
    <t>416-437-647</t>
  </si>
  <si>
    <t>289-365-905</t>
  </si>
  <si>
    <t>204-431</t>
  </si>
  <si>
    <t>306-639</t>
  </si>
  <si>
    <t>New Entrants iaw PNs/NOCs/ Decisions</t>
  </si>
  <si>
    <t>Initial Code iaw PNs/NOCs/ Decisions</t>
  </si>
  <si>
    <t>403-587-780-825</t>
  </si>
  <si>
    <t>Geographic NPAs</t>
  </si>
  <si>
    <t>Forecasted Growth</t>
  </si>
  <si>
    <t>R-NRUF July</t>
  </si>
  <si>
    <t>Historical Median</t>
  </si>
  <si>
    <t>Historical Average</t>
  </si>
  <si>
    <t>Comment</t>
  </si>
  <si>
    <t>Beyond 2042</t>
  </si>
  <si>
    <t>Relief Date May 20, 2022 iaw Telecom Decision CRTC 2018-333.</t>
  </si>
  <si>
    <t xml:space="preserve">Five Year Median </t>
  </si>
  <si>
    <t xml:space="preserve">In relief planning </t>
  </si>
  <si>
    <t>Deferred indefinitely the overlay of area code 354 iaw Telecom Decision CRTC 2019-347.</t>
  </si>
  <si>
    <t>3 Months</t>
  </si>
  <si>
    <t>204/431</t>
  </si>
  <si>
    <t>249/705</t>
  </si>
  <si>
    <t>289/365/905</t>
  </si>
  <si>
    <t>343/613</t>
  </si>
  <si>
    <t>416/437/647</t>
  </si>
  <si>
    <t>428/506</t>
  </si>
  <si>
    <t>438/514</t>
  </si>
  <si>
    <t>709/879</t>
  </si>
  <si>
    <t>819/873</t>
  </si>
  <si>
    <t>GEOGRAPHICAL NPAs</t>
  </si>
  <si>
    <t>15 Months</t>
  </si>
  <si>
    <t>5 months</t>
  </si>
  <si>
    <t>10 Months</t>
  </si>
  <si>
    <t>7 Months</t>
  </si>
  <si>
    <t>Relief Date 23 April 2022 iaw Telecom Decision CRTC 2020-135.</t>
  </si>
  <si>
    <t>Relief Date 15 May, 2021 iaw Telecom Decision CRTC 2019-130.</t>
  </si>
  <si>
    <t xml:space="preserve"> 2020-01-01</t>
  </si>
  <si>
    <t xml:space="preserve"> 2020-07-01</t>
  </si>
  <si>
    <t xml:space="preserve"> 2020-10-01</t>
  </si>
  <si>
    <t xml:space="preserve"> 2021-04-01</t>
  </si>
  <si>
    <t xml:space="preserve"> 2021-07-01</t>
  </si>
  <si>
    <t>1-Jul.20</t>
  </si>
  <si>
    <t xml:space="preserve"> 2021-10-01</t>
  </si>
  <si>
    <t>306/474/639</t>
  </si>
  <si>
    <t>354/450/579</t>
  </si>
  <si>
    <t>368/403/587/780/825</t>
  </si>
  <si>
    <t>Most recent 2020 NRUF following 2020 G-NRUF</t>
  </si>
  <si>
    <t>S-NRUF July</t>
  </si>
  <si>
    <t>11 Months</t>
  </si>
  <si>
    <t>(MB)</t>
  </si>
  <si>
    <t>(ON)</t>
  </si>
  <si>
    <t>(SK) *</t>
  </si>
  <si>
    <t>(QC) *</t>
  </si>
  <si>
    <t>(AB) *</t>
  </si>
  <si>
    <t>(NB) *</t>
  </si>
  <si>
    <t>(QC)</t>
  </si>
  <si>
    <t>(NL) *</t>
  </si>
  <si>
    <t>16 Months</t>
  </si>
  <si>
    <t>53 Months</t>
  </si>
  <si>
    <t>19 Months</t>
  </si>
  <si>
    <t>51 Months</t>
  </si>
  <si>
    <t>* Complex contains assigned Relief NPA that is not currently in service</t>
  </si>
  <si>
    <t>Limited Availability (USA Dialing Problem)</t>
  </si>
  <si>
    <r>
      <t xml:space="preserve">Relief Date 2 October , 2021 iaw Telecom Decision CRTC 2019-129.                           </t>
    </r>
    <r>
      <rPr>
        <sz val="10"/>
        <color rgb="FFFF0000"/>
        <rFont val="Arial"/>
        <family val="2"/>
      </rPr>
      <t>In Jeopardy condition</t>
    </r>
  </si>
  <si>
    <t>47 Months</t>
  </si>
  <si>
    <t>49 Months</t>
  </si>
  <si>
    <t>2020 G-NRUF</t>
  </si>
  <si>
    <t>31 Months</t>
  </si>
  <si>
    <t>RPC has requested a new Date</t>
  </si>
  <si>
    <t>10 months</t>
  </si>
  <si>
    <t>1 month</t>
  </si>
  <si>
    <t>Change in PED between July 2020 NRUF and January 2020 NRUF</t>
  </si>
  <si>
    <t>In relief planning window</t>
  </si>
  <si>
    <t>Needs an NOC</t>
  </si>
  <si>
    <t>July 2020
R-NRUF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</si>
</sst>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\-yyyy"/>
    <numFmt numFmtId="165" formatCode="[$-409]mmmm\ d\,\ yyyy;@"/>
    <numFmt numFmtId="166" formatCode="_-\$* #,##0.00_-;&quot;-$&quot;* #,##0.00_-;_-\$* \-??_-;_-@_-"/>
    <numFmt numFmtId="167" formatCode="dd/mmm/yyyy"/>
  </numFmts>
  <fonts count="6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</font>
    <font>
      <sz val="10"/>
      <name val="Arial"/>
      <family val="2"/>
    </font>
    <font>
      <sz val="10"/>
      <name val="Arial"/>
      <family val="2"/>
    </font>
    <font>
      <b/>
      <u/>
      <sz val="10"/>
      <name val="MS Sans Serif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4">
    <xf numFmtId="0" fontId="0" fillId="0" borderId="0"/>
    <xf numFmtId="0" fontId="16" fillId="0" borderId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2" fillId="0" borderId="0"/>
    <xf numFmtId="0" fontId="15" fillId="0" borderId="0"/>
    <xf numFmtId="0" fontId="15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20" applyNumberFormat="0" applyAlignment="0" applyProtection="0"/>
    <xf numFmtId="0" fontId="39" fillId="7" borderId="21" applyNumberFormat="0" applyAlignment="0" applyProtection="0"/>
    <xf numFmtId="0" fontId="40" fillId="7" borderId="20" applyNumberFormat="0" applyAlignment="0" applyProtection="0"/>
    <xf numFmtId="0" fontId="41" fillId="0" borderId="22" applyNumberFormat="0" applyFill="0" applyAlignment="0" applyProtection="0"/>
    <xf numFmtId="0" fontId="42" fillId="8" borderId="23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46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46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46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46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46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46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9" borderId="24" applyNumberFormat="0" applyFont="0" applyAlignment="0" applyProtection="0"/>
    <xf numFmtId="0" fontId="47" fillId="0" borderId="0"/>
    <xf numFmtId="166" fontId="47" fillId="0" borderId="0" applyBorder="0" applyProtection="0"/>
    <xf numFmtId="0" fontId="11" fillId="0" borderId="0"/>
    <xf numFmtId="0" fontId="11" fillId="9" borderId="24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9" borderId="24" applyNumberFormat="0" applyFont="0" applyAlignment="0" applyProtection="0"/>
    <xf numFmtId="0" fontId="15" fillId="0" borderId="0"/>
    <xf numFmtId="166" fontId="15" fillId="0" borderId="0" applyBorder="0" applyProtection="0"/>
    <xf numFmtId="0" fontId="10" fillId="0" borderId="0"/>
    <xf numFmtId="0" fontId="10" fillId="9" borderId="24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8" fillId="0" borderId="0"/>
    <xf numFmtId="0" fontId="9" fillId="0" borderId="0"/>
    <xf numFmtId="0" fontId="9" fillId="9" borderId="24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9" borderId="24" applyNumberFormat="0" applyFont="0" applyAlignment="0" applyProtection="0"/>
    <xf numFmtId="0" fontId="8" fillId="0" borderId="0"/>
    <xf numFmtId="0" fontId="8" fillId="9" borderId="24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5" fillId="0" borderId="0"/>
    <xf numFmtId="0" fontId="8" fillId="0" borderId="0"/>
    <xf numFmtId="0" fontId="8" fillId="9" borderId="24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5" fillId="0" borderId="0"/>
    <xf numFmtId="0" fontId="50" fillId="0" borderId="0"/>
    <xf numFmtId="0" fontId="51" fillId="0" borderId="0"/>
    <xf numFmtId="0" fontId="53" fillId="0" borderId="0"/>
    <xf numFmtId="0" fontId="53" fillId="0" borderId="0"/>
    <xf numFmtId="0" fontId="56" fillId="0" borderId="0"/>
    <xf numFmtId="0" fontId="14" fillId="0" borderId="45" applyBorder="0">
      <alignment horizontal="left" vertical="top" wrapText="1"/>
      <protection locked="0"/>
    </xf>
    <xf numFmtId="0" fontId="14" fillId="0" borderId="45" applyBorder="0">
      <alignment horizontal="left" vertical="top" wrapText="1"/>
      <protection locked="0"/>
    </xf>
    <xf numFmtId="0" fontId="14" fillId="0" borderId="36" applyBorder="0">
      <alignment vertical="top" wrapText="1" readingOrder="1"/>
      <protection locked="0"/>
    </xf>
    <xf numFmtId="0" fontId="57" fillId="0" borderId="0"/>
    <xf numFmtId="0" fontId="58" fillId="0" borderId="0" applyNumberFormat="0" applyFill="0" applyBorder="0" applyAlignment="0" applyProtection="0"/>
    <xf numFmtId="0" fontId="7" fillId="0" borderId="0"/>
    <xf numFmtId="0" fontId="6" fillId="0" borderId="0"/>
    <xf numFmtId="0" fontId="59" fillId="0" borderId="0" applyNumberFormat="0" applyFill="0" applyBorder="0" applyAlignment="0" applyProtection="0"/>
    <xf numFmtId="0" fontId="5" fillId="0" borderId="0"/>
    <xf numFmtId="0" fontId="4" fillId="0" borderId="0"/>
    <xf numFmtId="0" fontId="60" fillId="0" borderId="0"/>
    <xf numFmtId="0" fontId="3" fillId="0" borderId="0"/>
    <xf numFmtId="0" fontId="2" fillId="0" borderId="0"/>
    <xf numFmtId="0" fontId="1" fillId="0" borderId="0"/>
    <xf numFmtId="0" fontId="64" fillId="0" borderId="0"/>
  </cellStyleXfs>
  <cellXfs count="146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1" fontId="15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7" fillId="0" borderId="0" xfId="1" applyFont="1"/>
    <xf numFmtId="0" fontId="13" fillId="2" borderId="0" xfId="1" applyFont="1" applyFill="1"/>
    <xf numFmtId="0" fontId="17" fillId="2" borderId="0" xfId="1" applyFont="1" applyFill="1"/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32" xfId="0" applyFont="1" applyBorder="1"/>
    <xf numFmtId="0" fontId="14" fillId="0" borderId="35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5" fillId="0" borderId="5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54" fillId="0" borderId="1" xfId="0" applyFont="1" applyBorder="1" applyAlignment="1">
      <alignment horizontal="center" textRotation="90" wrapText="1"/>
    </xf>
    <xf numFmtId="0" fontId="14" fillId="0" borderId="4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5" fillId="0" borderId="0" xfId="0" applyFont="1" applyBorder="1"/>
    <xf numFmtId="0" fontId="15" fillId="0" borderId="37" xfId="0" applyFont="1" applyBorder="1"/>
    <xf numFmtId="0" fontId="15" fillId="0" borderId="12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0" fillId="0" borderId="0" xfId="0" applyFill="1"/>
    <xf numFmtId="0" fontId="15" fillId="0" borderId="2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/>
    </xf>
    <xf numFmtId="14" fontId="61" fillId="0" borderId="1" xfId="0" applyNumberFormat="1" applyFont="1" applyBorder="1" applyAlignment="1">
      <alignment horizontal="center" textRotation="90" wrapText="1"/>
    </xf>
    <xf numFmtId="0" fontId="15" fillId="0" borderId="5" xfId="0" applyFont="1" applyBorder="1" applyAlignment="1">
      <alignment horizontal="left"/>
    </xf>
    <xf numFmtId="0" fontId="63" fillId="0" borderId="12" xfId="0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49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55" fillId="0" borderId="12" xfId="0" applyFont="1" applyBorder="1" applyAlignment="1">
      <alignment horizontal="center"/>
    </xf>
    <xf numFmtId="0" fontId="14" fillId="0" borderId="16" xfId="1" applyFont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 wrapText="1"/>
    </xf>
    <xf numFmtId="164" fontId="15" fillId="2" borderId="9" xfId="1" applyNumberFormat="1" applyFont="1" applyFill="1" applyBorder="1" applyAlignment="1">
      <alignment horizontal="center" vertical="center"/>
    </xf>
    <xf numFmtId="164" fontId="15" fillId="0" borderId="9" xfId="1" applyNumberFormat="1" applyFont="1" applyBorder="1" applyAlignment="1">
      <alignment horizontal="center" vertical="center"/>
    </xf>
    <xf numFmtId="164" fontId="15" fillId="2" borderId="12" xfId="1" applyNumberFormat="1" applyFont="1" applyFill="1" applyBorder="1" applyAlignment="1">
      <alignment horizontal="center" vertical="center"/>
    </xf>
    <xf numFmtId="164" fontId="15" fillId="0" borderId="12" xfId="1" applyNumberFormat="1" applyFont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164" fontId="15" fillId="2" borderId="7" xfId="1" applyNumberFormat="1" applyFont="1" applyFill="1" applyBorder="1" applyAlignment="1">
      <alignment horizontal="center" vertical="center"/>
    </xf>
    <xf numFmtId="164" fontId="15" fillId="0" borderId="7" xfId="1" applyNumberFormat="1" applyFont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 vertical="center"/>
    </xf>
    <xf numFmtId="164" fontId="15" fillId="0" borderId="11" xfId="1" applyNumberFormat="1" applyFont="1" applyFill="1" applyBorder="1" applyAlignment="1">
      <alignment horizontal="center" vertical="center"/>
    </xf>
    <xf numFmtId="164" fontId="15" fillId="0" borderId="9" xfId="1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164" fontId="15" fillId="2" borderId="1" xfId="89" applyNumberFormat="1" applyFont="1" applyFill="1" applyBorder="1" applyAlignment="1">
      <alignment horizontal="center" vertical="center"/>
    </xf>
    <xf numFmtId="164" fontId="15" fillId="2" borderId="12" xfId="89" applyNumberFormat="1" applyFont="1" applyFill="1" applyBorder="1" applyAlignment="1">
      <alignment horizontal="center" vertical="center"/>
    </xf>
    <xf numFmtId="164" fontId="15" fillId="0" borderId="12" xfId="89" applyNumberFormat="1" applyFont="1" applyBorder="1" applyAlignment="1">
      <alignment horizontal="center" vertical="center"/>
    </xf>
    <xf numFmtId="164" fontId="15" fillId="2" borderId="9" xfId="89" applyNumberFormat="1" applyFont="1" applyFill="1" applyBorder="1" applyAlignment="1">
      <alignment horizontal="center" vertical="center"/>
    </xf>
    <xf numFmtId="164" fontId="15" fillId="0" borderId="11" xfId="1" applyNumberFormat="1" applyFont="1" applyBorder="1" applyAlignment="1">
      <alignment horizontal="center" vertical="center"/>
    </xf>
    <xf numFmtId="164" fontId="15" fillId="0" borderId="7" xfId="1" applyNumberFormat="1" applyFont="1" applyFill="1" applyBorder="1" applyAlignment="1">
      <alignment horizontal="center" vertical="center"/>
    </xf>
    <xf numFmtId="0" fontId="15" fillId="2" borderId="7" xfId="89" applyFill="1" applyBorder="1" applyAlignment="1">
      <alignment horizontal="center" vertical="center"/>
    </xf>
    <xf numFmtId="164" fontId="14" fillId="0" borderId="12" xfId="1" applyNumberFormat="1" applyFont="1" applyBorder="1" applyAlignment="1">
      <alignment horizontal="center" vertical="center"/>
    </xf>
    <xf numFmtId="164" fontId="15" fillId="2" borderId="11" xfId="1" applyNumberFormat="1" applyFont="1" applyFill="1" applyBorder="1" applyAlignment="1">
      <alignment horizontal="center" vertical="center"/>
    </xf>
    <xf numFmtId="164" fontId="15" fillId="2" borderId="7" xfId="89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11" xfId="89" applyFill="1" applyBorder="1" applyAlignment="1">
      <alignment horizontal="center" vertical="center"/>
    </xf>
    <xf numFmtId="0" fontId="15" fillId="0" borderId="0" xfId="1" applyFont="1" applyBorder="1"/>
    <xf numFmtId="164" fontId="15" fillId="0" borderId="1" xfId="1" applyNumberFormat="1" applyFont="1" applyBorder="1" applyAlignment="1">
      <alignment horizontal="center" vertical="center"/>
    </xf>
    <xf numFmtId="0" fontId="15" fillId="2" borderId="28" xfId="1" applyFont="1" applyFill="1" applyBorder="1" applyAlignment="1">
      <alignment horizontal="left" vertical="center"/>
    </xf>
    <xf numFmtId="164" fontId="15" fillId="0" borderId="12" xfId="1" applyNumberFormat="1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vertical="center" wrapText="1"/>
    </xf>
    <xf numFmtId="165" fontId="15" fillId="0" borderId="44" xfId="1" applyNumberFormat="1" applyFont="1" applyBorder="1"/>
    <xf numFmtId="0" fontId="15" fillId="0" borderId="31" xfId="1" applyFont="1" applyBorder="1"/>
    <xf numFmtId="0" fontId="14" fillId="2" borderId="6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164" fontId="15" fillId="2" borderId="11" xfId="89" applyNumberFormat="1" applyFont="1" applyFill="1" applyBorder="1" applyAlignment="1">
      <alignment horizontal="center" vertical="center"/>
    </xf>
    <xf numFmtId="165" fontId="14" fillId="0" borderId="43" xfId="1" applyNumberFormat="1" applyFont="1" applyBorder="1" applyAlignment="1">
      <alignment horizontal="center" vertical="center"/>
    </xf>
    <xf numFmtId="0" fontId="63" fillId="2" borderId="27" xfId="1" applyFont="1" applyFill="1" applyBorder="1" applyAlignment="1">
      <alignment vertical="center" wrapText="1"/>
    </xf>
    <xf numFmtId="165" fontId="15" fillId="0" borderId="31" xfId="1" applyNumberFormat="1" applyFont="1" applyBorder="1"/>
    <xf numFmtId="0" fontId="15" fillId="2" borderId="8" xfId="1" applyFont="1" applyFill="1" applyBorder="1" applyAlignment="1">
      <alignment vertical="center" wrapText="1"/>
    </xf>
    <xf numFmtId="0" fontId="15" fillId="0" borderId="14" xfId="1" applyFont="1" applyBorder="1"/>
    <xf numFmtId="0" fontId="15" fillId="0" borderId="9" xfId="1" applyFont="1" applyBorder="1" applyAlignment="1">
      <alignment horizontal="center"/>
    </xf>
    <xf numFmtId="0" fontId="15" fillId="2" borderId="26" xfId="1" applyFont="1" applyFill="1" applyBorder="1" applyAlignment="1">
      <alignment vertical="center" wrapText="1"/>
    </xf>
    <xf numFmtId="0" fontId="15" fillId="0" borderId="43" xfId="1" applyFont="1" applyBorder="1"/>
    <xf numFmtId="164" fontId="15" fillId="0" borderId="9" xfId="89" applyNumberFormat="1" applyFont="1" applyBorder="1" applyAlignment="1">
      <alignment horizontal="center" vertical="center"/>
    </xf>
    <xf numFmtId="0" fontId="15" fillId="2" borderId="12" xfId="1" applyFont="1" applyFill="1" applyBorder="1"/>
    <xf numFmtId="0" fontId="15" fillId="2" borderId="27" xfId="1" applyFont="1" applyFill="1" applyBorder="1"/>
    <xf numFmtId="165" fontId="15" fillId="0" borderId="43" xfId="1" applyNumberFormat="1" applyFont="1" applyBorder="1"/>
    <xf numFmtId="0" fontId="15" fillId="2" borderId="27" xfId="1" applyFont="1" applyFill="1" applyBorder="1" applyAlignment="1">
      <alignment horizontal="left" vertical="center"/>
    </xf>
    <xf numFmtId="0" fontId="15" fillId="0" borderId="26" xfId="1" applyFont="1" applyFill="1" applyBorder="1" applyAlignment="1">
      <alignment vertical="center" wrapText="1"/>
    </xf>
    <xf numFmtId="0" fontId="15" fillId="2" borderId="27" xfId="1" applyFont="1" applyFill="1" applyBorder="1" applyAlignment="1">
      <alignment vertical="center"/>
    </xf>
    <xf numFmtId="0" fontId="15" fillId="0" borderId="8" xfId="89" applyFont="1" applyFill="1" applyBorder="1" applyAlignment="1">
      <alignment vertical="center" wrapText="1"/>
    </xf>
    <xf numFmtId="0" fontId="15" fillId="2" borderId="14" xfId="1" applyFont="1" applyFill="1" applyBorder="1" applyAlignment="1">
      <alignment vertical="center"/>
    </xf>
    <xf numFmtId="0" fontId="15" fillId="2" borderId="46" xfId="1" applyFont="1" applyFill="1" applyBorder="1" applyAlignment="1">
      <alignment vertical="center" wrapText="1"/>
    </xf>
    <xf numFmtId="0" fontId="15" fillId="0" borderId="30" xfId="1" applyFont="1" applyBorder="1"/>
    <xf numFmtId="164" fontId="15" fillId="0" borderId="7" xfId="89" applyNumberFormat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wrapText="1"/>
    </xf>
    <xf numFmtId="0" fontId="15" fillId="0" borderId="13" xfId="1" applyFont="1" applyBorder="1"/>
    <xf numFmtId="0" fontId="15" fillId="2" borderId="12" xfId="1" applyFont="1" applyFill="1" applyBorder="1" applyAlignment="1">
      <alignment horizontal="center"/>
    </xf>
    <xf numFmtId="0" fontId="15" fillId="2" borderId="9" xfId="1" applyFont="1" applyFill="1" applyBorder="1" applyAlignment="1">
      <alignment horizontal="center"/>
    </xf>
    <xf numFmtId="0" fontId="62" fillId="0" borderId="12" xfId="0" applyFont="1" applyBorder="1" applyAlignment="1">
      <alignment horizontal="center" vertical="center" wrapText="1"/>
    </xf>
    <xf numFmtId="167" fontId="49" fillId="0" borderId="0" xfId="0" applyNumberFormat="1" applyFont="1" applyBorder="1" applyAlignment="1"/>
    <xf numFmtId="0" fontId="14" fillId="0" borderId="34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0" borderId="2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0" fillId="0" borderId="4" xfId="0" applyBorder="1" applyAlignment="1"/>
    <xf numFmtId="0" fontId="0" fillId="0" borderId="41" xfId="0" applyBorder="1" applyAlignment="1"/>
    <xf numFmtId="0" fontId="14" fillId="0" borderId="38" xfId="0" applyFont="1" applyBorder="1" applyAlignment="1">
      <alignment horizontal="center"/>
    </xf>
    <xf numFmtId="0" fontId="0" fillId="0" borderId="39" xfId="0" applyBorder="1" applyAlignment="1"/>
    <xf numFmtId="0" fontId="0" fillId="0" borderId="33" xfId="0" applyBorder="1" applyAlignment="1"/>
    <xf numFmtId="0" fontId="1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7" fontId="14" fillId="0" borderId="47" xfId="0" applyNumberFormat="1" applyFont="1" applyBorder="1" applyAlignment="1">
      <alignment horizontal="center"/>
    </xf>
    <xf numFmtId="0" fontId="15" fillId="2" borderId="34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5" fillId="2" borderId="9" xfId="89" applyFill="1" applyBorder="1" applyAlignment="1">
      <alignment horizontal="center" vertical="center"/>
    </xf>
    <xf numFmtId="0" fontId="15" fillId="2" borderId="12" xfId="89" applyFill="1" applyBorder="1" applyAlignment="1">
      <alignment horizontal="center" vertical="center"/>
    </xf>
    <xf numFmtId="164" fontId="15" fillId="0" borderId="9" xfId="1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0" fontId="22" fillId="0" borderId="35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1" xfId="89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65" fillId="0" borderId="6" xfId="1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wrapText="1"/>
    </xf>
  </cellXfs>
  <cellStyles count="244">
    <cellStyle name="20% - Accent1" xfId="42" builtinId="30" customBuiltin="1"/>
    <cellStyle name="20% - Accent1 2" xfId="71" xr:uid="{DCD32A84-46A1-40B6-BB86-8A57932D55C3}"/>
    <cellStyle name="20% - Accent1 2 2" xfId="122" xr:uid="{E73A9F30-27BF-40F1-A7EA-5BF0611CFFFE}"/>
    <cellStyle name="20% - Accent1 2 3" xfId="184" xr:uid="{DF770AA5-ECAD-48E7-9BDF-66C95A87376D}"/>
    <cellStyle name="20% - Accent1 3" xfId="98" xr:uid="{1B337016-BC4B-4ED8-84DB-DE177907F99A}"/>
    <cellStyle name="20% - Accent1 3 2" xfId="205" xr:uid="{4870E009-A905-4891-9EDE-4379AF853204}"/>
    <cellStyle name="20% - Accent1 4" xfId="143" xr:uid="{94F385C7-B402-40FA-8698-DA5534A99F35}"/>
    <cellStyle name="20% - Accent1 5" xfId="162" xr:uid="{F2FAE0A5-96F9-49A2-A497-FFC6303C7895}"/>
    <cellStyle name="20% - Accent2" xfId="46" builtinId="34" customBuiltin="1"/>
    <cellStyle name="20% - Accent2 2" xfId="74" xr:uid="{8E996B5E-E3D0-4F6F-B94B-C802034DF141}"/>
    <cellStyle name="20% - Accent2 2 2" xfId="125" xr:uid="{93BD3663-7921-4D73-BD7A-BC912CE9B2BE}"/>
    <cellStyle name="20% - Accent2 2 3" xfId="187" xr:uid="{E7F9C71E-8E9C-4D6D-883C-AFD1C9EEFFE7}"/>
    <cellStyle name="20% - Accent2 3" xfId="101" xr:uid="{3C675FB0-19D2-489D-A0E8-907608F48369}"/>
    <cellStyle name="20% - Accent2 3 2" xfId="208" xr:uid="{EE061565-692B-49B2-8957-7C0287505DC4}"/>
    <cellStyle name="20% - Accent2 4" xfId="146" xr:uid="{75164576-A518-414E-9F98-30698511A478}"/>
    <cellStyle name="20% - Accent2 5" xfId="165" xr:uid="{EF53A032-1F84-4261-AA3B-7DF319EBF0A6}"/>
    <cellStyle name="20% - Accent3" xfId="50" builtinId="38" customBuiltin="1"/>
    <cellStyle name="20% - Accent3 2" xfId="77" xr:uid="{0C7D505E-EC46-4E42-92E3-ECA414E6A2F3}"/>
    <cellStyle name="20% - Accent3 2 2" xfId="128" xr:uid="{F89F9E14-F004-425E-8B87-3802298B08EB}"/>
    <cellStyle name="20% - Accent3 2 3" xfId="190" xr:uid="{B332F004-4495-4754-95B4-C7CD3C0567DE}"/>
    <cellStyle name="20% - Accent3 3" xfId="104" xr:uid="{0D16CBF3-23BD-42F1-95B1-82FBD7A0F969}"/>
    <cellStyle name="20% - Accent3 3 2" xfId="211" xr:uid="{1628CBA3-5494-4F4D-8873-088D0DF44892}"/>
    <cellStyle name="20% - Accent3 4" xfId="149" xr:uid="{CA8B5CC5-6046-4BB5-A669-E9590DF42581}"/>
    <cellStyle name="20% - Accent3 5" xfId="168" xr:uid="{2055EC0F-1DB5-4C1E-BCED-3A720437F373}"/>
    <cellStyle name="20% - Accent4" xfId="54" builtinId="42" customBuiltin="1"/>
    <cellStyle name="20% - Accent4 2" xfId="80" xr:uid="{626E3201-4B5A-4F66-A2A8-1220AC0B005C}"/>
    <cellStyle name="20% - Accent4 2 2" xfId="131" xr:uid="{8E865B2E-868B-473A-A1CF-69FB540E22B1}"/>
    <cellStyle name="20% - Accent4 2 3" xfId="193" xr:uid="{884E568C-F643-4753-BAAC-EACB9735E083}"/>
    <cellStyle name="20% - Accent4 3" xfId="107" xr:uid="{266FE201-2BF8-4A88-9444-E690B9CFC640}"/>
    <cellStyle name="20% - Accent4 3 2" xfId="214" xr:uid="{9230058B-7E3C-4446-83F5-DF53D3768C0B}"/>
    <cellStyle name="20% - Accent4 4" xfId="152" xr:uid="{15CA4E04-3C86-4EED-AE82-184C9D602F39}"/>
    <cellStyle name="20% - Accent4 5" xfId="171" xr:uid="{6E23851C-846B-46AB-8A8D-D5574A15E0C9}"/>
    <cellStyle name="20% - Accent5" xfId="58" builtinId="46" customBuiltin="1"/>
    <cellStyle name="20% - Accent5 2" xfId="83" xr:uid="{3D3C9C83-0E1E-4A5C-975C-E81A5B9F6B15}"/>
    <cellStyle name="20% - Accent5 2 2" xfId="134" xr:uid="{24FF3B17-D371-4D01-A41A-C92668A36D68}"/>
    <cellStyle name="20% - Accent5 2 3" xfId="196" xr:uid="{6A1B4121-2A82-4ABB-AEA1-6E70B0A48C4B}"/>
    <cellStyle name="20% - Accent5 3" xfId="110" xr:uid="{F0D4C6A2-5419-4058-A6E2-06E3CDE2B054}"/>
    <cellStyle name="20% - Accent5 3 2" xfId="217" xr:uid="{60128C7E-38D7-486F-9BB6-4A487BBA4959}"/>
    <cellStyle name="20% - Accent5 4" xfId="155" xr:uid="{7C78BAC3-D79A-436C-90BF-89430FC9863C}"/>
    <cellStyle name="20% - Accent5 5" xfId="174" xr:uid="{A1D882A7-D934-4DAD-8784-052FF3088708}"/>
    <cellStyle name="20% - Accent6" xfId="62" builtinId="50" customBuiltin="1"/>
    <cellStyle name="20% - Accent6 2" xfId="86" xr:uid="{21BA3CF4-B2BF-4C00-93CE-8427AD402536}"/>
    <cellStyle name="20% - Accent6 2 2" xfId="137" xr:uid="{4AA24A60-096E-4466-A2A7-FFBEB41A0A25}"/>
    <cellStyle name="20% - Accent6 2 3" xfId="199" xr:uid="{DAF73023-54A9-4EB8-A0F6-C4FCC516E46D}"/>
    <cellStyle name="20% - Accent6 3" xfId="113" xr:uid="{E6C4BDEE-7EC6-402B-8046-351DC906444E}"/>
    <cellStyle name="20% - Accent6 3 2" xfId="220" xr:uid="{ABEC2F53-9D54-47B3-B684-1F575073E0F6}"/>
    <cellStyle name="20% - Accent6 4" xfId="158" xr:uid="{5C8AF145-9EAB-439A-94B4-258529AC89E3}"/>
    <cellStyle name="20% - Accent6 5" xfId="177" xr:uid="{4BAD435A-B37A-4D7A-977E-05EAD0CC7259}"/>
    <cellStyle name="40% - Accent1" xfId="43" builtinId="31" customBuiltin="1"/>
    <cellStyle name="40% - Accent1 2" xfId="72" xr:uid="{190F6D74-2F2A-44DB-9A08-48196F08AF83}"/>
    <cellStyle name="40% - Accent1 2 2" xfId="123" xr:uid="{88DB9EFF-0B06-439E-B42D-0EBB12133460}"/>
    <cellStyle name="40% - Accent1 2 3" xfId="185" xr:uid="{36CAFCEE-8A40-4613-8628-AE1E2CC7B3B3}"/>
    <cellStyle name="40% - Accent1 3" xfId="99" xr:uid="{04812B02-B68F-45AF-8A24-C24BFBE6E3B6}"/>
    <cellStyle name="40% - Accent1 3 2" xfId="206" xr:uid="{4E856DAB-8875-4E6B-9856-D78DC3C6F2D1}"/>
    <cellStyle name="40% - Accent1 4" xfId="144" xr:uid="{8808754B-03CE-4464-A189-370FA07A8B80}"/>
    <cellStyle name="40% - Accent1 5" xfId="163" xr:uid="{2062D9D7-0B36-4F72-A3F6-E2003CED6EB4}"/>
    <cellStyle name="40% - Accent2" xfId="47" builtinId="35" customBuiltin="1"/>
    <cellStyle name="40% - Accent2 2" xfId="75" xr:uid="{E224F93E-3A2A-4BC1-8C39-99995C0D3326}"/>
    <cellStyle name="40% - Accent2 2 2" xfId="126" xr:uid="{21557EB5-0D3C-43FB-BEE4-A3B69C31FA81}"/>
    <cellStyle name="40% - Accent2 2 3" xfId="188" xr:uid="{0B5D4CC6-DB37-4965-B0EF-1F29BDBF6FDD}"/>
    <cellStyle name="40% - Accent2 3" xfId="102" xr:uid="{47227AFF-B0C1-493B-A340-B78D6BF7366D}"/>
    <cellStyle name="40% - Accent2 3 2" xfId="209" xr:uid="{DF7A8EB4-DAC7-4CC6-9990-C9033D0E110F}"/>
    <cellStyle name="40% - Accent2 4" xfId="147" xr:uid="{E1473244-7BC8-4C77-A937-7A84DBBB1B20}"/>
    <cellStyle name="40% - Accent2 5" xfId="166" xr:uid="{5FD2AE41-DECC-4D99-88AA-9F36132645B9}"/>
    <cellStyle name="40% - Accent3" xfId="51" builtinId="39" customBuiltin="1"/>
    <cellStyle name="40% - Accent3 2" xfId="78" xr:uid="{DBA5DC93-3508-4C16-B786-CD5AF3A8F1FD}"/>
    <cellStyle name="40% - Accent3 2 2" xfId="129" xr:uid="{4833EC52-2A48-43E7-B425-D1A78C268B14}"/>
    <cellStyle name="40% - Accent3 2 3" xfId="191" xr:uid="{28121F82-B48C-41B4-AFC7-9512D9370FD5}"/>
    <cellStyle name="40% - Accent3 3" xfId="105" xr:uid="{845014C1-6B5D-41E3-93C7-A5F838DCC6C5}"/>
    <cellStyle name="40% - Accent3 3 2" xfId="212" xr:uid="{846306BB-6BB7-4294-ABC0-BA72F38FA7C6}"/>
    <cellStyle name="40% - Accent3 4" xfId="150" xr:uid="{3A882C1D-76DF-426F-84CD-36005E49AC0B}"/>
    <cellStyle name="40% - Accent3 5" xfId="169" xr:uid="{642DD920-63CD-442A-ABF3-D7741E5BEC2B}"/>
    <cellStyle name="40% - Accent4" xfId="55" builtinId="43" customBuiltin="1"/>
    <cellStyle name="40% - Accent4 2" xfId="81" xr:uid="{59BE85AE-CB06-4510-B235-51A8D1BEBC94}"/>
    <cellStyle name="40% - Accent4 2 2" xfId="132" xr:uid="{992BFBAC-BA6E-4557-9EF9-A3265B775BC6}"/>
    <cellStyle name="40% - Accent4 2 3" xfId="194" xr:uid="{B81116A3-CD2B-4602-9D62-BC6F7E638B81}"/>
    <cellStyle name="40% - Accent4 3" xfId="108" xr:uid="{CAB5C57B-3435-4488-8AC5-D132FB5C5E26}"/>
    <cellStyle name="40% - Accent4 3 2" xfId="215" xr:uid="{B14BC85C-58D7-42C7-8D7F-0C7360DD40E1}"/>
    <cellStyle name="40% - Accent4 4" xfId="153" xr:uid="{230744E3-A761-492A-BAEF-72335412E9C2}"/>
    <cellStyle name="40% - Accent4 5" xfId="172" xr:uid="{13161DEB-C201-4596-944C-B656A57DF9E6}"/>
    <cellStyle name="40% - Accent5" xfId="59" builtinId="47" customBuiltin="1"/>
    <cellStyle name="40% - Accent5 2" xfId="84" xr:uid="{C10457B5-94F9-41C6-B221-0C218574677F}"/>
    <cellStyle name="40% - Accent5 2 2" xfId="135" xr:uid="{7A02A648-FFCF-44D0-B234-01B658597E8C}"/>
    <cellStyle name="40% - Accent5 2 3" xfId="197" xr:uid="{EAE503BA-2CFF-4939-AC29-0A2704344615}"/>
    <cellStyle name="40% - Accent5 3" xfId="111" xr:uid="{B7E21DAD-773F-4411-ACAC-D63F5F74933A}"/>
    <cellStyle name="40% - Accent5 3 2" xfId="218" xr:uid="{B55743B4-DEB1-4190-8859-BA3BE8961962}"/>
    <cellStyle name="40% - Accent5 4" xfId="156" xr:uid="{7E831290-9976-45C8-B191-023FED3E276C}"/>
    <cellStyle name="40% - Accent5 5" xfId="175" xr:uid="{ABBE2AAB-F088-45D7-809E-C7C4B2FAB4DF}"/>
    <cellStyle name="40% - Accent6" xfId="63" builtinId="51" customBuiltin="1"/>
    <cellStyle name="40% - Accent6 2" xfId="87" xr:uid="{37CC87AC-7D94-405F-804A-9956CB13B8F2}"/>
    <cellStyle name="40% - Accent6 2 2" xfId="138" xr:uid="{4033C539-09C0-44BF-99F4-F056C326A8F9}"/>
    <cellStyle name="40% - Accent6 2 3" xfId="200" xr:uid="{3645B08E-02BF-4B22-A50B-9F594AE87E18}"/>
    <cellStyle name="40% - Accent6 3" xfId="114" xr:uid="{66BC72A3-65D4-46C2-A7CE-5E13016D3E45}"/>
    <cellStyle name="40% - Accent6 3 2" xfId="221" xr:uid="{840622C0-AA54-4E61-9CCA-F125B0E4A30B}"/>
    <cellStyle name="40% - Accent6 4" xfId="159" xr:uid="{CDF6B68D-93C4-4C56-8A0A-4779D5AAE6F7}"/>
    <cellStyle name="40% - Accent6 5" xfId="178" xr:uid="{A72D023D-8E34-48F8-95B9-648DBA65E428}"/>
    <cellStyle name="60% - Accent1" xfId="44" builtinId="32" customBuiltin="1"/>
    <cellStyle name="60% - Accent1 2" xfId="73" xr:uid="{1DEF6750-6239-40AA-9A40-96E27269F75A}"/>
    <cellStyle name="60% - Accent1 2 2" xfId="124" xr:uid="{CEA4FC56-83C6-43BC-9617-65EF978B399D}"/>
    <cellStyle name="60% - Accent1 2 3" xfId="186" xr:uid="{850E4355-B996-4D5B-B163-FAA30675B5CC}"/>
    <cellStyle name="60% - Accent1 3" xfId="100" xr:uid="{803723EE-7318-475B-A138-43C556011496}"/>
    <cellStyle name="60% - Accent1 3 2" xfId="207" xr:uid="{E601E6C4-CB0B-4929-B4BC-6E67B86AC23E}"/>
    <cellStyle name="60% - Accent1 4" xfId="145" xr:uid="{BF121C65-86D1-449B-8016-5039D8E75C70}"/>
    <cellStyle name="60% - Accent1 5" xfId="164" xr:uid="{B8A23575-DB91-441F-80CD-5597F0E57AD8}"/>
    <cellStyle name="60% - Accent2" xfId="48" builtinId="36" customBuiltin="1"/>
    <cellStyle name="60% - Accent2 2" xfId="76" xr:uid="{CF176998-F3AF-4458-8F7F-59BD97FDF5A6}"/>
    <cellStyle name="60% - Accent2 2 2" xfId="127" xr:uid="{1A26964B-3F62-473F-ABD8-0DCBF706D8AC}"/>
    <cellStyle name="60% - Accent2 2 3" xfId="189" xr:uid="{710C7AA2-C293-4A52-9E69-2FC9C3AB2E0E}"/>
    <cellStyle name="60% - Accent2 3" xfId="103" xr:uid="{E5CF9698-09EF-4539-BDAE-48D1F29B0808}"/>
    <cellStyle name="60% - Accent2 3 2" xfId="210" xr:uid="{A410D82C-3A92-4241-94F5-03B94573E4CC}"/>
    <cellStyle name="60% - Accent2 4" xfId="148" xr:uid="{0B17728C-6711-4DB2-97B3-0653D88614F2}"/>
    <cellStyle name="60% - Accent2 5" xfId="167" xr:uid="{C575563B-4F25-428F-984F-DD1BE54DF91B}"/>
    <cellStyle name="60% - Accent3" xfId="52" builtinId="40" customBuiltin="1"/>
    <cellStyle name="60% - Accent3 2" xfId="79" xr:uid="{42A1E7D7-63E3-46C2-BD27-213C1249BB3B}"/>
    <cellStyle name="60% - Accent3 2 2" xfId="130" xr:uid="{0C9C5EC8-D16A-49A5-BAE0-64933CF47C83}"/>
    <cellStyle name="60% - Accent3 2 3" xfId="192" xr:uid="{C0CEBABA-E536-4EC1-B0B8-EB160EAE4571}"/>
    <cellStyle name="60% - Accent3 3" xfId="106" xr:uid="{27043DBB-D64D-413C-B976-8702797B8DDD}"/>
    <cellStyle name="60% - Accent3 3 2" xfId="213" xr:uid="{1FE03BC8-D57B-4AF1-BD1A-79E4D2B5B4A6}"/>
    <cellStyle name="60% - Accent3 4" xfId="151" xr:uid="{4AFD1734-EF22-4E28-A25A-D629810F491D}"/>
    <cellStyle name="60% - Accent3 5" xfId="170" xr:uid="{BCF01143-FBBF-4C50-813A-7A3118C83FCB}"/>
    <cellStyle name="60% - Accent4" xfId="56" builtinId="44" customBuiltin="1"/>
    <cellStyle name="60% - Accent4 2" xfId="82" xr:uid="{430FA656-68FC-45BA-BFC3-9A8C71D8D151}"/>
    <cellStyle name="60% - Accent4 2 2" xfId="133" xr:uid="{47D322A5-DFC9-4BD3-AE43-58740782A634}"/>
    <cellStyle name="60% - Accent4 2 3" xfId="195" xr:uid="{821320DE-3CA4-4123-BED1-5A52159F5A47}"/>
    <cellStyle name="60% - Accent4 3" xfId="109" xr:uid="{30D32D85-D0A1-4F76-81B5-295FB24F2F7B}"/>
    <cellStyle name="60% - Accent4 3 2" xfId="216" xr:uid="{D1ADB72B-1557-4E2D-8C1D-A90BCDEBA28D}"/>
    <cellStyle name="60% - Accent4 4" xfId="154" xr:uid="{5302F50C-A7D3-4230-ACF6-D162DFE57150}"/>
    <cellStyle name="60% - Accent4 5" xfId="173" xr:uid="{CA86961C-3ADC-496F-84DA-7FEE2B3E18F5}"/>
    <cellStyle name="60% - Accent5" xfId="60" builtinId="48" customBuiltin="1"/>
    <cellStyle name="60% - Accent5 2" xfId="85" xr:uid="{67D5AE10-9214-45EE-A8A8-ED5A580AE9D3}"/>
    <cellStyle name="60% - Accent5 2 2" xfId="136" xr:uid="{FD6FF24A-A3FE-4479-AE1B-339218155E77}"/>
    <cellStyle name="60% - Accent5 2 3" xfId="198" xr:uid="{13675E2F-D381-4275-A089-5B5A5ADC130D}"/>
    <cellStyle name="60% - Accent5 3" xfId="112" xr:uid="{30A342AA-2933-4076-8E55-9A1F663F598F}"/>
    <cellStyle name="60% - Accent5 3 2" xfId="219" xr:uid="{9BCCC108-3155-4E0C-949D-E2CBD9EB8F0E}"/>
    <cellStyle name="60% - Accent5 4" xfId="157" xr:uid="{2E378284-A488-44DB-AB7F-40B4C7F5C14D}"/>
    <cellStyle name="60% - Accent5 5" xfId="176" xr:uid="{7A7EB7C2-424D-490E-AB22-36A743745573}"/>
    <cellStyle name="60% - Accent6" xfId="64" builtinId="52" customBuiltin="1"/>
    <cellStyle name="60% - Accent6 2" xfId="88" xr:uid="{02818737-25F4-42ED-9258-A66D15F897B4}"/>
    <cellStyle name="60% - Accent6 2 2" xfId="139" xr:uid="{6A4555D2-AE1A-4BD6-9240-E93C29672289}"/>
    <cellStyle name="60% - Accent6 2 3" xfId="201" xr:uid="{486EB1E9-B921-4651-B6D6-66026DBC1B6D}"/>
    <cellStyle name="60% - Accent6 3" xfId="115" xr:uid="{C488931C-7BB3-4391-9374-EA19C9C7B756}"/>
    <cellStyle name="60% - Accent6 3 2" xfId="222" xr:uid="{2C912118-45FF-418E-BFC8-693CF6B1E136}"/>
    <cellStyle name="60% - Accent6 4" xfId="160" xr:uid="{F79ABE7C-D069-455A-963F-13CCC4FD2E7A}"/>
    <cellStyle name="60% - Accent6 5" xfId="179" xr:uid="{34C50E97-CB3B-4C81-BD7D-FE032236D28A}"/>
    <cellStyle name="Accent1" xfId="41" builtinId="29" customBuiltin="1"/>
    <cellStyle name="Accent2" xfId="45" builtinId="33" customBuiltin="1"/>
    <cellStyle name="Accent3" xfId="49" builtinId="37" customBuiltin="1"/>
    <cellStyle name="Accent4" xfId="53" builtinId="41" customBuiltin="1"/>
    <cellStyle name="Accent5" xfId="57" builtinId="45" customBuiltin="1"/>
    <cellStyle name="Accent6" xfId="61" builtinId="49" customBuiltin="1"/>
    <cellStyle name="Bad" xfId="31" builtinId="27" customBuiltin="1"/>
    <cellStyle name="Calculation" xfId="35" builtinId="22" customBuiltin="1"/>
    <cellStyle name="Check Cell" xfId="37" builtinId="23" customBuiltin="1"/>
    <cellStyle name="Excel Built-in Normal" xfId="227" xr:uid="{AF85F460-E9EC-460B-972B-8EA5B9479D62}"/>
    <cellStyle name="Explanatory Text" xfId="39" builtinId="53" customBuiltin="1"/>
    <cellStyle name="Explanatory Text 2" xfId="68" xr:uid="{2A924089-FC5A-402B-B2C3-1AD853853C79}"/>
    <cellStyle name="Explanatory Text 2 2" xfId="119" xr:uid="{88E70503-EDBC-4494-83BA-73ACEDF9B248}"/>
    <cellStyle name="Good" xfId="30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Hyperlink 2" xfId="8" xr:uid="{00000000-0005-0000-0000-000000000000}"/>
    <cellStyle name="Hyperlink 2 2" xfId="9" xr:uid="{00000000-0005-0000-0000-000001000000}"/>
    <cellStyle name="Hyperlink 2 3" xfId="10" xr:uid="{00000000-0005-0000-0000-000002000000}"/>
    <cellStyle name="Hyperlink 3" xfId="11" xr:uid="{00000000-0005-0000-0000-000003000000}"/>
    <cellStyle name="Hyperlink 3 2" xfId="12" xr:uid="{00000000-0005-0000-0000-000004000000}"/>
    <cellStyle name="Hyperlink 4" xfId="161" xr:uid="{77E09271-308C-4B70-8173-39175E4B0C53}"/>
    <cellStyle name="Hyperlink 5" xfId="233" xr:uid="{52CC656C-AAD5-4C56-B45F-018BE8CE7D7F}"/>
    <cellStyle name="Hyperlink 6" xfId="236" xr:uid="{D981EA5D-0692-4043-9E59-82C7FEC53E25}"/>
    <cellStyle name="Input" xfId="33" builtinId="20" customBuiltin="1"/>
    <cellStyle name="Linked Cell" xfId="36" builtinId="24" customBuiltin="1"/>
    <cellStyle name="Milliers [0]_COCUS Forms" xfId="3" xr:uid="{00000000-0005-0000-0000-000005000000}"/>
    <cellStyle name="Milliers_COCUS Forms" xfId="4" xr:uid="{00000000-0005-0000-0000-000006000000}"/>
    <cellStyle name="Monétaire [0]_COCUS Forms" xfId="5" xr:uid="{00000000-0005-0000-0000-000007000000}"/>
    <cellStyle name="Monétaire_COCUS Forms" xfId="6" xr:uid="{00000000-0005-0000-0000-000008000000}"/>
    <cellStyle name="Neutral" xfId="32" builtinId="28" customBuiltin="1"/>
    <cellStyle name="Normal" xfId="0" builtinId="0"/>
    <cellStyle name="Normal 10" xfId="21" xr:uid="{C9978CDC-E882-451B-90F4-B4244DE8C55F}"/>
    <cellStyle name="Normal 10 2" xfId="94" xr:uid="{CC9998CA-BCF5-44CE-93A0-7E435284C6FD}"/>
    <cellStyle name="Normal 11" xfId="22" xr:uid="{2CC8A6DF-CFF5-4CA1-8B04-4900F1BEB829}"/>
    <cellStyle name="Normal 11 2" xfId="95" xr:uid="{376F5B1D-1831-479D-8CB3-569FD58D2E3A}"/>
    <cellStyle name="Normal 12" xfId="23" xr:uid="{8D0948BE-2D6F-4821-B64F-49CD5BDE8B5A}"/>
    <cellStyle name="Normal 12 2" xfId="96" xr:uid="{F295FE8F-D4C6-4265-BC45-1A0ED5D7C30E}"/>
    <cellStyle name="Normal 13" xfId="24" xr:uid="{A5FA1C35-2F3E-4AAE-87E2-22259247D770}"/>
    <cellStyle name="Normal 13 2" xfId="97" xr:uid="{B03BB9CD-3F35-44B7-A109-8091DF280B0A}"/>
    <cellStyle name="Normal 14" xfId="65" xr:uid="{B1292947-EAE2-49C0-A9E9-7D0220DE3C9A}"/>
    <cellStyle name="Normal 14 2" xfId="116" xr:uid="{6281FFA0-63BF-4A6B-9849-D2B2B816BF98}"/>
    <cellStyle name="Normal 14 3" xfId="180" xr:uid="{8C450E4B-4248-47B3-A5C6-F0BFC9AA3B7B}"/>
    <cellStyle name="Normal 15" xfId="67" xr:uid="{762CFA9D-000E-4778-B440-AC4F1AD3BCEB}"/>
    <cellStyle name="Normal 15 2" xfId="118" xr:uid="{85BC0837-20DD-4109-B971-DB8EBF332117}"/>
    <cellStyle name="Normal 16" xfId="69" xr:uid="{D288C5EE-7DD0-4BF7-8283-9C876753F502}"/>
    <cellStyle name="Normal 16 2" xfId="120" xr:uid="{6E329619-8592-4018-B10A-590DFFBD2DBB}"/>
    <cellStyle name="Normal 16 3" xfId="182" xr:uid="{C29D8921-7C64-4A48-8C18-E2CAB5D202E8}"/>
    <cellStyle name="Normal 17" xfId="140" xr:uid="{6F083510-B988-4432-A8F5-19D789FBA53A}"/>
    <cellStyle name="Normal 17 2" xfId="202" xr:uid="{C32DA520-D024-4097-939A-C7C1E276724B}"/>
    <cellStyle name="Normal 18" xfId="141" xr:uid="{1F7B483E-FBC9-4002-ACEF-B91A439F5E61}"/>
    <cellStyle name="Normal 18 2" xfId="203" xr:uid="{D181D8B2-9F15-44DF-940B-3145F879C731}"/>
    <cellStyle name="Normal 19" xfId="223" xr:uid="{D36CA46F-3218-43D3-9F2F-AA27C77767EB}"/>
    <cellStyle name="Normal 2" xfId="2" xr:uid="{00000000-0005-0000-0000-00000A000000}"/>
    <cellStyle name="Normal 2 2" xfId="15" xr:uid="{A87B2E02-46C0-45A7-ADA3-F1AB94CCA8EE}"/>
    <cellStyle name="Normal 20" xfId="224" xr:uid="{C61A2543-0C29-44BD-841C-B9692CE8DB0C}"/>
    <cellStyle name="Normal 21" xfId="225" xr:uid="{6E825E48-1EE3-4B26-B1C4-BDF790D8D9FD}"/>
    <cellStyle name="Normal 22" xfId="226" xr:uid="{25E1F422-E59F-48AC-A752-A89864A115DA}"/>
    <cellStyle name="Normal 23" xfId="228" xr:uid="{229E90E8-99FD-490D-B222-1CCCAFF9817C}"/>
    <cellStyle name="Normal 24" xfId="232" xr:uid="{47CB2BBC-ECD1-4686-8A06-767AE0CA218F}"/>
    <cellStyle name="Normal 25" xfId="234" xr:uid="{3A64EBAF-C453-4E04-B7BE-6073F818AA64}"/>
    <cellStyle name="Normal 26" xfId="235" xr:uid="{34CD2421-6057-447E-9901-C0B2CC706168}"/>
    <cellStyle name="Normal 27" xfId="237" xr:uid="{DB86B32C-B541-4347-9FB3-268FC12F5C56}"/>
    <cellStyle name="Normal 28" xfId="238" xr:uid="{1ACDEA51-CADA-4707-9212-7008D13E9893}"/>
    <cellStyle name="Normal 29" xfId="239" xr:uid="{4FFE03A0-A85D-4964-BEC8-AC263757D9C8}"/>
    <cellStyle name="Normal 3" xfId="7" xr:uid="{00000000-0005-0000-0000-00000B000000}"/>
    <cellStyle name="Normal 3 2" xfId="16" xr:uid="{E203C28C-A124-4131-A7B8-14A76C0DF605}"/>
    <cellStyle name="Normal 30" xfId="240" xr:uid="{B46C6D5F-6E1F-4B80-B08B-2DE4D061F8B0}"/>
    <cellStyle name="Normal 31" xfId="241" xr:uid="{B7F838EC-98D5-4268-9E5B-E01F95929FC0}"/>
    <cellStyle name="Normal 32" xfId="242" xr:uid="{99661E2A-7EE2-4189-8A7E-25C70FB12D0F}"/>
    <cellStyle name="Normal 33" xfId="243" xr:uid="{1741D0A8-31CD-4B09-84FD-4AC17DD8AF47}"/>
    <cellStyle name="Normal 4" xfId="13" xr:uid="{00000000-0005-0000-0000-00000C000000}"/>
    <cellStyle name="Normal 5" xfId="14" xr:uid="{00000000-0005-0000-0000-00000D000000}"/>
    <cellStyle name="Normal 6" xfId="17" xr:uid="{A3E4C9AF-A246-44E6-A4A8-475E56F97061}"/>
    <cellStyle name="Normal 6 2" xfId="90" xr:uid="{86B7AED7-C067-4D61-8629-CEE54800A6D1}"/>
    <cellStyle name="Normal 7" xfId="18" xr:uid="{B8A16A1F-5EC9-4E2B-9FEC-C5960D5B25EE}"/>
    <cellStyle name="Normal 7 2" xfId="91" xr:uid="{7D8B8B66-8755-4FC0-9C74-74CC8AA71555}"/>
    <cellStyle name="Normal 8" xfId="19" xr:uid="{07638FBC-D468-4B25-A93D-2DCF6CA473B8}"/>
    <cellStyle name="Normal 8 2" xfId="92" xr:uid="{4FF2E3F4-0029-42A3-BB6C-1C6C54438339}"/>
    <cellStyle name="Normal 9" xfId="20" xr:uid="{81C2E097-EF0E-426B-975F-D239EFC2DA47}"/>
    <cellStyle name="Normal 9 2" xfId="93" xr:uid="{F39C0FDB-5C14-44C3-9663-FD471F951EDA}"/>
    <cellStyle name="Normal_NPA_Exhaust" xfId="1" xr:uid="{00000000-0005-0000-0000-00000E000000}"/>
    <cellStyle name="Normal_NPA_Exhaust 2" xfId="89" xr:uid="{1E9761CD-DC0B-4B41-8972-912E68DED480}"/>
    <cellStyle name="Note 2" xfId="66" xr:uid="{B0A57D81-AC3F-488E-BCB8-7EA26F4E41FC}"/>
    <cellStyle name="Note 2 2" xfId="117" xr:uid="{FBE47C9C-E721-44F1-B3F1-AC6689285C07}"/>
    <cellStyle name="Note 2 3" xfId="181" xr:uid="{CCB36546-3D28-4BA9-98E7-AB90C2AD6832}"/>
    <cellStyle name="Note 3" xfId="70" xr:uid="{9DC831BE-9BA7-469C-8882-AFD11732445E}"/>
    <cellStyle name="Note 3 2" xfId="121" xr:uid="{326F8A90-61ED-4BD4-8FFF-B60D344D97EC}"/>
    <cellStyle name="Note 3 3" xfId="183" xr:uid="{1C9C2771-289E-492E-86C7-8237D87EC269}"/>
    <cellStyle name="Note 4" xfId="142" xr:uid="{D80D5224-D607-4B7B-95B3-87B862ACC59A}"/>
    <cellStyle name="Note 4 2" xfId="204" xr:uid="{3B79CAC2-5C70-48CA-9473-641E29972151}"/>
    <cellStyle name="Output" xfId="34" builtinId="21" customBuiltin="1"/>
    <cellStyle name="Style 1" xfId="229" xr:uid="{647C1AF5-ECC4-42FD-B801-0D6CB83930CF}"/>
    <cellStyle name="Style 2" xfId="230" xr:uid="{61B05D98-B0C8-43C8-85B5-8BAB34DA72E9}"/>
    <cellStyle name="Style 3" xfId="231" xr:uid="{4DB33935-59B6-40E3-8975-B283A46E40EC}"/>
    <cellStyle name="Title" xfId="25" builtinId="15" customBuiltin="1"/>
    <cellStyle name="Total" xfId="40" builtinId="25" customBuiltin="1"/>
    <cellStyle name="Warning Text" xfId="38" builtinId="11" customBuiltin="1"/>
  </cellStyles>
  <dxfs count="0"/>
  <tableStyles count="0" defaultTableStyle="TableStyleMedium9" defaultPivotStyle="PivotStyleLight16"/>
  <colors>
    <mruColors>
      <color rgb="FFCCFFCC"/>
      <color rgb="FF99FF33"/>
      <color rgb="FFFF99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122"/>
  <dimension ref="A1:AQ27"/>
  <sheetViews>
    <sheetView tabSelected="1" workbookViewId="0">
      <selection sqref="A1:Y1"/>
    </sheetView>
  </sheetViews>
  <sheetFormatPr defaultColWidth="8.85546875" defaultRowHeight="12.75" x14ac:dyDescent="0.2"/>
  <cols>
    <col min="1" max="1" width="14.85546875" style="1" bestFit="1" customWidth="1"/>
    <col min="2" max="2" width="5" style="2" customWidth="1"/>
    <col min="3" max="3" width="7.85546875" style="2" bestFit="1" customWidth="1"/>
    <col min="4" max="4" width="6.140625" style="2" bestFit="1" customWidth="1"/>
    <col min="5" max="25" width="5" style="2" customWidth="1"/>
    <col min="26" max="37" width="5" style="1" customWidth="1"/>
    <col min="38" max="40" width="8.85546875" style="1" customWidth="1"/>
    <col min="41" max="41" width="16.85546875" style="1" customWidth="1"/>
    <col min="42" max="42" width="14.7109375" style="2" customWidth="1"/>
    <col min="43" max="43" width="8.85546875" style="2" customWidth="1"/>
    <col min="44" max="16384" width="8.85546875" style="1"/>
  </cols>
  <sheetData>
    <row r="1" spans="1:41" x14ac:dyDescent="0.2">
      <c r="A1" s="113" t="s">
        <v>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41" x14ac:dyDescent="0.2">
      <c r="A2" s="116" t="s">
        <v>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8"/>
    </row>
    <row r="3" spans="1:41" x14ac:dyDescent="0.2">
      <c r="A3" s="14" t="s">
        <v>6</v>
      </c>
      <c r="B3" s="37">
        <v>2020</v>
      </c>
      <c r="C3" s="37" t="s">
        <v>66</v>
      </c>
      <c r="D3" s="24">
        <f>B3+1</f>
        <v>2021</v>
      </c>
      <c r="E3" s="24">
        <f t="shared" ref="E3:Y3" si="0">D3+1</f>
        <v>2022</v>
      </c>
      <c r="F3" s="24">
        <f t="shared" si="0"/>
        <v>2023</v>
      </c>
      <c r="G3" s="24">
        <f t="shared" si="0"/>
        <v>2024</v>
      </c>
      <c r="H3" s="24">
        <f t="shared" si="0"/>
        <v>2025</v>
      </c>
      <c r="I3" s="24">
        <f t="shared" si="0"/>
        <v>2026</v>
      </c>
      <c r="J3" s="24">
        <f t="shared" si="0"/>
        <v>2027</v>
      </c>
      <c r="K3" s="24">
        <f t="shared" si="0"/>
        <v>2028</v>
      </c>
      <c r="L3" s="24">
        <f t="shared" si="0"/>
        <v>2029</v>
      </c>
      <c r="M3" s="24">
        <f t="shared" si="0"/>
        <v>2030</v>
      </c>
      <c r="N3" s="24">
        <f t="shared" si="0"/>
        <v>2031</v>
      </c>
      <c r="O3" s="24">
        <f t="shared" si="0"/>
        <v>2032</v>
      </c>
      <c r="P3" s="24">
        <f t="shared" si="0"/>
        <v>2033</v>
      </c>
      <c r="Q3" s="24">
        <f t="shared" si="0"/>
        <v>2034</v>
      </c>
      <c r="R3" s="24">
        <f t="shared" si="0"/>
        <v>2035</v>
      </c>
      <c r="S3" s="24">
        <f t="shared" si="0"/>
        <v>2036</v>
      </c>
      <c r="T3" s="24">
        <f t="shared" si="0"/>
        <v>2037</v>
      </c>
      <c r="U3" s="24">
        <f t="shared" si="0"/>
        <v>2038</v>
      </c>
      <c r="V3" s="24">
        <f t="shared" si="0"/>
        <v>2039</v>
      </c>
      <c r="W3" s="24">
        <f t="shared" si="0"/>
        <v>2040</v>
      </c>
      <c r="X3" s="24">
        <f t="shared" si="0"/>
        <v>2041</v>
      </c>
      <c r="Y3" s="25">
        <f t="shared" si="0"/>
        <v>2042</v>
      </c>
      <c r="AO3" s="2"/>
    </row>
    <row r="4" spans="1:41" x14ac:dyDescent="0.2">
      <c r="A4" s="4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6"/>
      <c r="AO4" s="2"/>
    </row>
    <row r="5" spans="1:41" x14ac:dyDescent="0.2">
      <c r="A5" s="43" t="s">
        <v>28</v>
      </c>
      <c r="B5" s="9">
        <v>1210</v>
      </c>
      <c r="C5" s="9">
        <v>1225</v>
      </c>
      <c r="D5" s="9">
        <v>1332</v>
      </c>
      <c r="E5" s="9">
        <v>1413</v>
      </c>
      <c r="F5" s="9">
        <v>1508</v>
      </c>
      <c r="G5" s="9">
        <v>1578</v>
      </c>
      <c r="H5" s="9">
        <v>1649</v>
      </c>
      <c r="I5" s="9">
        <v>1709</v>
      </c>
      <c r="J5" s="9">
        <v>1781</v>
      </c>
      <c r="K5" s="9">
        <v>1853</v>
      </c>
      <c r="L5" s="9">
        <v>1925</v>
      </c>
      <c r="M5" s="9">
        <v>1997</v>
      </c>
      <c r="N5" s="9">
        <v>2069</v>
      </c>
      <c r="O5" s="9">
        <v>2141</v>
      </c>
      <c r="P5" s="9">
        <v>2213</v>
      </c>
      <c r="Q5" s="9">
        <v>2285</v>
      </c>
      <c r="R5" s="9">
        <v>2357</v>
      </c>
      <c r="S5" s="9">
        <v>2450</v>
      </c>
      <c r="T5" s="9">
        <v>2522</v>
      </c>
      <c r="U5" s="9">
        <v>2594</v>
      </c>
      <c r="V5" s="9">
        <v>2666</v>
      </c>
      <c r="W5" s="9">
        <v>2738</v>
      </c>
      <c r="X5" s="9">
        <v>2810</v>
      </c>
      <c r="Y5" s="12">
        <v>2882</v>
      </c>
      <c r="AO5" s="2"/>
    </row>
    <row r="6" spans="1:41" x14ac:dyDescent="0.2">
      <c r="A6" s="43" t="s">
        <v>20</v>
      </c>
      <c r="B6" s="9">
        <v>1148</v>
      </c>
      <c r="C6" s="9">
        <v>1156</v>
      </c>
      <c r="D6" s="9">
        <v>1249</v>
      </c>
      <c r="E6" s="9">
        <v>1314</v>
      </c>
      <c r="F6" s="9">
        <v>1368</v>
      </c>
      <c r="G6" s="9">
        <v>1480</v>
      </c>
      <c r="H6" s="9">
        <v>1573</v>
      </c>
      <c r="I6" s="9">
        <v>1687</v>
      </c>
      <c r="J6" s="9">
        <v>1734</v>
      </c>
      <c r="K6" s="9">
        <v>1781</v>
      </c>
      <c r="L6" s="9">
        <v>1828</v>
      </c>
      <c r="M6" s="9">
        <v>1875</v>
      </c>
      <c r="N6" s="9">
        <v>1922</v>
      </c>
      <c r="O6" s="9">
        <v>1969</v>
      </c>
      <c r="P6" s="9">
        <v>2016</v>
      </c>
      <c r="Q6" s="9">
        <v>2063</v>
      </c>
      <c r="R6" s="9">
        <v>2110</v>
      </c>
      <c r="S6" s="9">
        <v>2157</v>
      </c>
      <c r="T6" s="9">
        <v>2204</v>
      </c>
      <c r="U6" s="9">
        <v>2251</v>
      </c>
      <c r="V6" s="9">
        <v>2298</v>
      </c>
      <c r="W6" s="9">
        <v>2345</v>
      </c>
      <c r="X6" s="9">
        <v>2392</v>
      </c>
      <c r="Y6" s="12">
        <v>2439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O6" s="2"/>
    </row>
    <row r="7" spans="1:41" x14ac:dyDescent="0.2">
      <c r="A7" s="43" t="s">
        <v>27</v>
      </c>
      <c r="B7" s="9">
        <v>1953</v>
      </c>
      <c r="C7" s="9">
        <v>2000</v>
      </c>
      <c r="D7" s="9">
        <v>2159</v>
      </c>
      <c r="E7" s="9">
        <v>2230</v>
      </c>
      <c r="F7" s="9">
        <v>2381</v>
      </c>
      <c r="G7" s="9">
        <v>2489</v>
      </c>
      <c r="H7" s="9">
        <v>2571</v>
      </c>
      <c r="I7" s="9">
        <v>2653</v>
      </c>
      <c r="J7" s="9">
        <v>2735</v>
      </c>
      <c r="K7" s="9">
        <v>2817</v>
      </c>
      <c r="L7" s="9">
        <v>2899</v>
      </c>
      <c r="M7" s="9">
        <v>2981</v>
      </c>
      <c r="N7" s="9">
        <v>3063</v>
      </c>
      <c r="O7" s="9">
        <v>3145</v>
      </c>
      <c r="P7" s="9">
        <v>3255</v>
      </c>
      <c r="Q7" s="9">
        <v>3337</v>
      </c>
      <c r="R7" s="9">
        <v>3419</v>
      </c>
      <c r="S7" s="9">
        <v>3501</v>
      </c>
      <c r="T7" s="9">
        <v>3583</v>
      </c>
      <c r="U7" s="9">
        <v>3665</v>
      </c>
      <c r="V7" s="9">
        <v>3747</v>
      </c>
      <c r="W7" s="9">
        <v>3829</v>
      </c>
      <c r="X7" s="9">
        <v>3911</v>
      </c>
      <c r="Y7" s="12">
        <v>3993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O7" s="2"/>
    </row>
    <row r="8" spans="1:41" x14ac:dyDescent="0.2">
      <c r="A8" s="43" t="s">
        <v>29</v>
      </c>
      <c r="B8" s="9">
        <v>1432</v>
      </c>
      <c r="C8" s="9">
        <v>1442</v>
      </c>
      <c r="D8" s="9">
        <v>1546</v>
      </c>
      <c r="E8" s="9">
        <v>1661</v>
      </c>
      <c r="F8" s="9">
        <v>1698</v>
      </c>
      <c r="G8" s="9">
        <v>1739</v>
      </c>
      <c r="H8" s="9">
        <v>1789</v>
      </c>
      <c r="I8" s="9">
        <v>1834</v>
      </c>
      <c r="J8" s="9">
        <v>1882</v>
      </c>
      <c r="K8" s="9">
        <v>1930</v>
      </c>
      <c r="L8" s="9">
        <v>1978</v>
      </c>
      <c r="M8" s="9">
        <v>2026</v>
      </c>
      <c r="N8" s="9">
        <v>2074</v>
      </c>
      <c r="O8" s="9">
        <v>2122</v>
      </c>
      <c r="P8" s="9">
        <v>2170</v>
      </c>
      <c r="Q8" s="9">
        <v>2218</v>
      </c>
      <c r="R8" s="9">
        <v>2266</v>
      </c>
      <c r="S8" s="9">
        <v>2314</v>
      </c>
      <c r="T8" s="9">
        <v>2362</v>
      </c>
      <c r="U8" s="9">
        <v>2434</v>
      </c>
      <c r="V8" s="9">
        <v>2482</v>
      </c>
      <c r="W8" s="9">
        <v>2530</v>
      </c>
      <c r="X8" s="9">
        <v>2578</v>
      </c>
      <c r="Y8" s="12">
        <v>2626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O8" s="2"/>
    </row>
    <row r="9" spans="1:41" x14ac:dyDescent="0.2">
      <c r="A9" s="43" t="s">
        <v>19</v>
      </c>
      <c r="B9" s="9">
        <v>1231</v>
      </c>
      <c r="C9" s="9">
        <v>1247</v>
      </c>
      <c r="D9" s="9">
        <v>1362</v>
      </c>
      <c r="E9" s="9">
        <v>1420</v>
      </c>
      <c r="F9" s="9">
        <v>1489</v>
      </c>
      <c r="G9" s="9">
        <v>1585</v>
      </c>
      <c r="H9" s="9">
        <v>1717</v>
      </c>
      <c r="I9" s="9">
        <v>1783</v>
      </c>
      <c r="J9" s="9">
        <v>1856</v>
      </c>
      <c r="K9" s="9">
        <v>1929</v>
      </c>
      <c r="L9" s="9">
        <v>2002</v>
      </c>
      <c r="M9" s="9">
        <v>2075</v>
      </c>
      <c r="N9" s="9">
        <v>2148</v>
      </c>
      <c r="O9" s="9">
        <v>2221</v>
      </c>
      <c r="P9" s="9">
        <v>2294</v>
      </c>
      <c r="Q9" s="9">
        <v>2367</v>
      </c>
      <c r="R9" s="9">
        <v>2471</v>
      </c>
      <c r="S9" s="9">
        <v>2544</v>
      </c>
      <c r="T9" s="9">
        <v>2617</v>
      </c>
      <c r="U9" s="9">
        <v>2690</v>
      </c>
      <c r="V9" s="9">
        <v>2763</v>
      </c>
      <c r="W9" s="9">
        <v>2836</v>
      </c>
      <c r="X9" s="9">
        <v>2909</v>
      </c>
      <c r="Y9" s="12">
        <v>2982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O9" s="2"/>
    </row>
    <row r="10" spans="1:41" x14ac:dyDescent="0.2">
      <c r="A10" s="43" t="s">
        <v>32</v>
      </c>
      <c r="B10" s="9">
        <v>2840</v>
      </c>
      <c r="C10" s="9">
        <v>2867</v>
      </c>
      <c r="D10" s="9">
        <v>2927</v>
      </c>
      <c r="E10" s="9">
        <v>3003</v>
      </c>
      <c r="F10" s="9">
        <v>3121</v>
      </c>
      <c r="G10" s="9">
        <v>3236</v>
      </c>
      <c r="H10" s="9">
        <v>3347</v>
      </c>
      <c r="I10" s="9">
        <v>3422</v>
      </c>
      <c r="J10" s="9">
        <v>3492</v>
      </c>
      <c r="K10" s="9">
        <v>3562</v>
      </c>
      <c r="L10" s="9">
        <v>3632</v>
      </c>
      <c r="M10" s="9">
        <v>3702</v>
      </c>
      <c r="N10" s="9">
        <v>3772</v>
      </c>
      <c r="O10" s="9">
        <v>3842</v>
      </c>
      <c r="P10" s="9">
        <v>3912</v>
      </c>
      <c r="Q10" s="9">
        <v>3982</v>
      </c>
      <c r="R10" s="9">
        <v>4079</v>
      </c>
      <c r="S10" s="9">
        <v>4149</v>
      </c>
      <c r="T10" s="9">
        <v>4219</v>
      </c>
      <c r="U10" s="9">
        <v>4289</v>
      </c>
      <c r="V10" s="9">
        <v>4359</v>
      </c>
      <c r="W10" s="9">
        <v>4429</v>
      </c>
      <c r="X10" s="9">
        <v>4499</v>
      </c>
      <c r="Y10" s="12">
        <v>4569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O10" s="2"/>
    </row>
    <row r="11" spans="1:41" x14ac:dyDescent="0.2">
      <c r="A11" s="43" t="s">
        <v>26</v>
      </c>
      <c r="B11" s="9">
        <v>1836</v>
      </c>
      <c r="C11" s="9">
        <v>1859</v>
      </c>
      <c r="D11" s="9">
        <v>1925</v>
      </c>
      <c r="E11" s="9">
        <v>2019</v>
      </c>
      <c r="F11" s="9">
        <v>2119</v>
      </c>
      <c r="G11" s="9">
        <v>2209</v>
      </c>
      <c r="H11" s="9">
        <v>2312</v>
      </c>
      <c r="I11" s="9">
        <v>2433</v>
      </c>
      <c r="J11" s="9">
        <v>2490</v>
      </c>
      <c r="K11" s="9">
        <v>2547</v>
      </c>
      <c r="L11" s="9">
        <v>2604</v>
      </c>
      <c r="M11" s="9">
        <v>2661</v>
      </c>
      <c r="N11" s="9">
        <v>2718</v>
      </c>
      <c r="O11" s="9">
        <v>2775</v>
      </c>
      <c r="P11" s="9">
        <v>2832</v>
      </c>
      <c r="Q11" s="9">
        <v>2889</v>
      </c>
      <c r="R11" s="9">
        <v>2946</v>
      </c>
      <c r="S11" s="9">
        <v>3003</v>
      </c>
      <c r="T11" s="9">
        <v>3060</v>
      </c>
      <c r="U11" s="9">
        <v>3117</v>
      </c>
      <c r="V11" s="9">
        <v>3174</v>
      </c>
      <c r="W11" s="9">
        <v>3255</v>
      </c>
      <c r="X11" s="9">
        <v>3312</v>
      </c>
      <c r="Y11" s="12">
        <v>3369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O11" s="2"/>
    </row>
    <row r="12" spans="1:41" x14ac:dyDescent="0.2">
      <c r="A12" s="43" t="s">
        <v>12</v>
      </c>
      <c r="B12" s="9">
        <v>1245</v>
      </c>
      <c r="C12" s="9">
        <v>1267</v>
      </c>
      <c r="D12" s="9">
        <v>1330</v>
      </c>
      <c r="E12" s="9">
        <v>1400</v>
      </c>
      <c r="F12" s="9">
        <v>1468</v>
      </c>
      <c r="G12" s="9">
        <v>1538</v>
      </c>
      <c r="H12" s="9">
        <v>1630</v>
      </c>
      <c r="I12" s="9">
        <v>1695</v>
      </c>
      <c r="J12" s="9">
        <v>1755</v>
      </c>
      <c r="K12" s="9">
        <v>1815</v>
      </c>
      <c r="L12" s="9">
        <v>1875</v>
      </c>
      <c r="M12" s="9">
        <v>1935</v>
      </c>
      <c r="N12" s="9">
        <v>1995</v>
      </c>
      <c r="O12" s="9">
        <v>2055</v>
      </c>
      <c r="P12" s="9">
        <v>2115</v>
      </c>
      <c r="Q12" s="9">
        <v>2175</v>
      </c>
      <c r="R12" s="9">
        <v>2235</v>
      </c>
      <c r="S12" s="9">
        <v>2295</v>
      </c>
      <c r="T12" s="9">
        <v>2355</v>
      </c>
      <c r="U12" s="9">
        <v>2415</v>
      </c>
      <c r="V12" s="9">
        <v>2475</v>
      </c>
      <c r="W12" s="9">
        <v>2535</v>
      </c>
      <c r="X12" s="9">
        <v>2595</v>
      </c>
      <c r="Y12" s="12">
        <v>2655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O12" s="2"/>
    </row>
    <row r="13" spans="1:41" x14ac:dyDescent="0.2">
      <c r="A13" s="43" t="s">
        <v>18</v>
      </c>
      <c r="B13" s="9">
        <v>1244</v>
      </c>
      <c r="C13" s="9">
        <v>1259</v>
      </c>
      <c r="D13" s="9">
        <v>1344</v>
      </c>
      <c r="E13" s="9">
        <v>1416</v>
      </c>
      <c r="F13" s="9">
        <v>1489</v>
      </c>
      <c r="G13" s="9">
        <v>1553</v>
      </c>
      <c r="H13" s="9">
        <v>1668</v>
      </c>
      <c r="I13" s="9">
        <v>1732</v>
      </c>
      <c r="J13" s="9">
        <v>1750</v>
      </c>
      <c r="K13" s="9">
        <v>1768</v>
      </c>
      <c r="L13" s="9">
        <v>1786</v>
      </c>
      <c r="M13" s="9">
        <v>1804</v>
      </c>
      <c r="N13" s="9">
        <v>1822</v>
      </c>
      <c r="O13" s="9">
        <v>1840</v>
      </c>
      <c r="P13" s="9">
        <v>1858</v>
      </c>
      <c r="Q13" s="9">
        <v>1876</v>
      </c>
      <c r="R13" s="9">
        <v>1894</v>
      </c>
      <c r="S13" s="9">
        <v>1912</v>
      </c>
      <c r="T13" s="9">
        <v>1930</v>
      </c>
      <c r="U13" s="9">
        <v>1948</v>
      </c>
      <c r="V13" s="9">
        <v>1966</v>
      </c>
      <c r="W13" s="9">
        <v>1984</v>
      </c>
      <c r="X13" s="9">
        <v>2002</v>
      </c>
      <c r="Y13" s="12">
        <v>2020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O13" s="2"/>
    </row>
    <row r="14" spans="1:41" x14ac:dyDescent="0.2">
      <c r="A14" s="43">
        <v>506</v>
      </c>
      <c r="B14" s="9">
        <v>607</v>
      </c>
      <c r="C14" s="9">
        <v>612</v>
      </c>
      <c r="D14" s="9">
        <v>670</v>
      </c>
      <c r="E14" s="9">
        <v>713</v>
      </c>
      <c r="F14" s="9">
        <v>758</v>
      </c>
      <c r="G14" s="9">
        <v>794</v>
      </c>
      <c r="H14" s="9">
        <v>851</v>
      </c>
      <c r="I14" s="9">
        <v>871</v>
      </c>
      <c r="J14" s="9">
        <v>904</v>
      </c>
      <c r="K14" s="9">
        <v>937</v>
      </c>
      <c r="L14" s="9">
        <v>970</v>
      </c>
      <c r="M14" s="9">
        <v>1003</v>
      </c>
      <c r="N14" s="9">
        <v>1036</v>
      </c>
      <c r="O14" s="9">
        <v>1069</v>
      </c>
      <c r="P14" s="9">
        <v>1102</v>
      </c>
      <c r="Q14" s="9">
        <v>1135</v>
      </c>
      <c r="R14" s="9">
        <v>1168</v>
      </c>
      <c r="S14" s="9">
        <v>1201</v>
      </c>
      <c r="T14" s="9">
        <v>1234</v>
      </c>
      <c r="U14" s="9">
        <v>1267</v>
      </c>
      <c r="V14" s="9">
        <v>1300</v>
      </c>
      <c r="W14" s="9">
        <v>1333</v>
      </c>
      <c r="X14" s="9">
        <v>1366</v>
      </c>
      <c r="Y14" s="12">
        <v>1399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O14" s="2"/>
    </row>
    <row r="15" spans="1:41" x14ac:dyDescent="0.2">
      <c r="A15" s="43">
        <v>709</v>
      </c>
      <c r="B15" s="9">
        <v>582</v>
      </c>
      <c r="C15" s="9">
        <v>585</v>
      </c>
      <c r="D15" s="9">
        <v>625</v>
      </c>
      <c r="E15" s="9">
        <v>662</v>
      </c>
      <c r="F15" s="9">
        <v>695</v>
      </c>
      <c r="G15" s="9">
        <v>725</v>
      </c>
      <c r="H15" s="9">
        <v>753</v>
      </c>
      <c r="I15" s="9">
        <v>778</v>
      </c>
      <c r="J15" s="9">
        <v>787</v>
      </c>
      <c r="K15" s="9">
        <v>796</v>
      </c>
      <c r="L15" s="9">
        <v>830</v>
      </c>
      <c r="M15" s="9">
        <v>839</v>
      </c>
      <c r="N15" s="9">
        <v>848</v>
      </c>
      <c r="O15" s="9">
        <v>857</v>
      </c>
      <c r="P15" s="9">
        <v>866</v>
      </c>
      <c r="Q15" s="9">
        <v>875</v>
      </c>
      <c r="R15" s="9">
        <v>884</v>
      </c>
      <c r="S15" s="9">
        <v>893</v>
      </c>
      <c r="T15" s="9">
        <v>902</v>
      </c>
      <c r="U15" s="9">
        <v>911</v>
      </c>
      <c r="V15" s="9">
        <v>920</v>
      </c>
      <c r="W15" s="9">
        <v>929</v>
      </c>
      <c r="X15" s="9">
        <v>938</v>
      </c>
      <c r="Y15" s="12">
        <v>947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O15" s="2"/>
    </row>
    <row r="16" spans="1:41" x14ac:dyDescent="0.2">
      <c r="A16" s="43" t="s">
        <v>25</v>
      </c>
      <c r="B16" s="9">
        <v>1234</v>
      </c>
      <c r="C16" s="9">
        <v>1260</v>
      </c>
      <c r="D16" s="9">
        <v>1384</v>
      </c>
      <c r="E16" s="9">
        <v>1451</v>
      </c>
      <c r="F16" s="9">
        <v>1525</v>
      </c>
      <c r="G16" s="9">
        <v>1635</v>
      </c>
      <c r="H16" s="9">
        <v>1700</v>
      </c>
      <c r="I16" s="9">
        <v>1764</v>
      </c>
      <c r="J16" s="9">
        <v>1831</v>
      </c>
      <c r="K16" s="9">
        <v>1898</v>
      </c>
      <c r="L16" s="9">
        <v>1965</v>
      </c>
      <c r="M16" s="9">
        <v>2032</v>
      </c>
      <c r="N16" s="9">
        <v>2099</v>
      </c>
      <c r="O16" s="9">
        <v>2166</v>
      </c>
      <c r="P16" s="9">
        <v>2233</v>
      </c>
      <c r="Q16" s="9">
        <v>2300</v>
      </c>
      <c r="R16" s="9">
        <v>2367</v>
      </c>
      <c r="S16" s="9">
        <v>2434</v>
      </c>
      <c r="T16" s="9">
        <v>2501</v>
      </c>
      <c r="U16" s="9">
        <v>2568</v>
      </c>
      <c r="V16" s="9">
        <v>2635</v>
      </c>
      <c r="W16" s="9">
        <v>2702</v>
      </c>
      <c r="X16" s="9">
        <v>2769</v>
      </c>
      <c r="Y16" s="12">
        <v>2836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O16" s="2"/>
    </row>
    <row r="17" spans="1:43" x14ac:dyDescent="0.2">
      <c r="A17" s="2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6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O17" s="2"/>
    </row>
    <row r="18" spans="1:43" ht="13.5" thickBot="1" x14ac:dyDescent="0.25">
      <c r="A18" s="11" t="s">
        <v>6</v>
      </c>
      <c r="B18" s="49">
        <v>2020</v>
      </c>
      <c r="C18" s="49" t="s">
        <v>66</v>
      </c>
      <c r="D18" s="27">
        <f>B18+1</f>
        <v>2021</v>
      </c>
      <c r="E18" s="27">
        <f t="shared" ref="E18:Y18" si="1">D18+1</f>
        <v>2022</v>
      </c>
      <c r="F18" s="27">
        <f t="shared" si="1"/>
        <v>2023</v>
      </c>
      <c r="G18" s="27">
        <f t="shared" si="1"/>
        <v>2024</v>
      </c>
      <c r="H18" s="27">
        <f t="shared" si="1"/>
        <v>2025</v>
      </c>
      <c r="I18" s="27">
        <f t="shared" si="1"/>
        <v>2026</v>
      </c>
      <c r="J18" s="27">
        <f t="shared" si="1"/>
        <v>2027</v>
      </c>
      <c r="K18" s="27">
        <f t="shared" si="1"/>
        <v>2028</v>
      </c>
      <c r="L18" s="27">
        <f t="shared" si="1"/>
        <v>2029</v>
      </c>
      <c r="M18" s="27">
        <f t="shared" si="1"/>
        <v>2030</v>
      </c>
      <c r="N18" s="27">
        <f t="shared" si="1"/>
        <v>2031</v>
      </c>
      <c r="O18" s="27">
        <f t="shared" si="1"/>
        <v>2032</v>
      </c>
      <c r="P18" s="27">
        <f t="shared" si="1"/>
        <v>2033</v>
      </c>
      <c r="Q18" s="27">
        <f t="shared" si="1"/>
        <v>2034</v>
      </c>
      <c r="R18" s="27">
        <f t="shared" si="1"/>
        <v>2035</v>
      </c>
      <c r="S18" s="27">
        <f t="shared" si="1"/>
        <v>2036</v>
      </c>
      <c r="T18" s="27">
        <f t="shared" si="1"/>
        <v>2037</v>
      </c>
      <c r="U18" s="27">
        <f t="shared" si="1"/>
        <v>2038</v>
      </c>
      <c r="V18" s="27">
        <f t="shared" si="1"/>
        <v>2039</v>
      </c>
      <c r="W18" s="27">
        <f t="shared" si="1"/>
        <v>2040</v>
      </c>
      <c r="X18" s="27">
        <f t="shared" si="1"/>
        <v>2041</v>
      </c>
      <c r="Y18" s="28">
        <f t="shared" si="1"/>
        <v>2042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O18" s="2"/>
    </row>
    <row r="22" spans="1:43" ht="13.5" thickBot="1" x14ac:dyDescent="0.25"/>
    <row r="23" spans="1:43" x14ac:dyDescent="0.2">
      <c r="A23" s="122" t="s">
        <v>33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4"/>
    </row>
    <row r="24" spans="1:43" x14ac:dyDescent="0.2">
      <c r="A24" s="119" t="s">
        <v>10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</row>
    <row r="25" spans="1:43" ht="56.25" x14ac:dyDescent="0.2">
      <c r="A25" s="30" t="s">
        <v>6</v>
      </c>
      <c r="B25" s="29" t="s">
        <v>61</v>
      </c>
      <c r="C25" s="29" t="s">
        <v>62</v>
      </c>
      <c r="D25" s="42" t="s">
        <v>63</v>
      </c>
      <c r="E25" s="31">
        <v>2021</v>
      </c>
      <c r="F25" s="42" t="s">
        <v>64</v>
      </c>
      <c r="G25" s="42" t="s">
        <v>65</v>
      </c>
      <c r="H25" s="42" t="s">
        <v>67</v>
      </c>
      <c r="I25" s="31">
        <v>2022</v>
      </c>
      <c r="J25" s="31">
        <v>2023</v>
      </c>
      <c r="K25" s="31">
        <v>2024</v>
      </c>
      <c r="L25" s="31">
        <v>2025</v>
      </c>
      <c r="M25" s="31">
        <v>2026</v>
      </c>
      <c r="N25" s="31">
        <v>2027</v>
      </c>
      <c r="O25" s="31">
        <v>2028</v>
      </c>
      <c r="P25" s="31">
        <v>2029</v>
      </c>
      <c r="Q25" s="32">
        <v>2030</v>
      </c>
      <c r="R25" s="32">
        <v>2031</v>
      </c>
      <c r="S25" s="32">
        <v>2032</v>
      </c>
      <c r="T25" s="32">
        <v>2033</v>
      </c>
      <c r="U25" s="32">
        <v>2034</v>
      </c>
      <c r="V25" s="32">
        <v>2035</v>
      </c>
      <c r="W25" s="32">
        <v>2036</v>
      </c>
      <c r="X25" s="32">
        <v>2037</v>
      </c>
      <c r="Y25" s="32">
        <v>2038</v>
      </c>
      <c r="Z25" s="32">
        <v>2039</v>
      </c>
      <c r="AA25" s="32">
        <v>2040</v>
      </c>
      <c r="AB25" s="32">
        <v>2041</v>
      </c>
      <c r="AC25" s="33">
        <v>2042</v>
      </c>
      <c r="AH25" s="2"/>
      <c r="AI25" s="2"/>
      <c r="AP25" s="1"/>
      <c r="AQ25" s="1"/>
    </row>
    <row r="26" spans="1:43" x14ac:dyDescent="0.2">
      <c r="A26" s="10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5"/>
      <c r="AH26" s="2"/>
      <c r="AI26" s="2"/>
      <c r="AP26" s="1"/>
      <c r="AQ26" s="1"/>
    </row>
    <row r="27" spans="1:43" ht="13.5" thickBot="1" x14ac:dyDescent="0.25">
      <c r="A27" s="13" t="s">
        <v>29</v>
      </c>
      <c r="B27" s="44">
        <v>1432</v>
      </c>
      <c r="C27" s="44">
        <v>1442</v>
      </c>
      <c r="D27" s="111">
        <v>1485</v>
      </c>
      <c r="E27" s="36">
        <v>1546</v>
      </c>
      <c r="F27" s="111">
        <v>1570</v>
      </c>
      <c r="G27" s="111">
        <v>1592</v>
      </c>
      <c r="H27" s="111">
        <v>1632</v>
      </c>
      <c r="I27" s="36">
        <v>1661</v>
      </c>
      <c r="J27" s="36">
        <v>1698</v>
      </c>
      <c r="K27" s="36">
        <v>1739</v>
      </c>
      <c r="L27" s="36">
        <v>1789</v>
      </c>
      <c r="M27" s="36">
        <v>1834</v>
      </c>
      <c r="N27" s="36">
        <v>1882</v>
      </c>
      <c r="O27" s="36">
        <v>1930</v>
      </c>
      <c r="P27" s="36">
        <v>1978</v>
      </c>
      <c r="Q27" s="36">
        <v>2026</v>
      </c>
      <c r="R27" s="36">
        <v>2074</v>
      </c>
      <c r="S27" s="36">
        <v>2122</v>
      </c>
      <c r="T27" s="36">
        <v>2170</v>
      </c>
      <c r="U27" s="36">
        <v>2218</v>
      </c>
      <c r="V27" s="36">
        <v>2266</v>
      </c>
      <c r="W27" s="36">
        <v>2314</v>
      </c>
      <c r="X27" s="36">
        <v>2362</v>
      </c>
      <c r="Y27" s="36">
        <v>2434</v>
      </c>
      <c r="Z27" s="36">
        <v>2482</v>
      </c>
      <c r="AA27" s="36">
        <v>2530</v>
      </c>
      <c r="AB27" s="36">
        <v>2578</v>
      </c>
      <c r="AC27" s="41">
        <v>2626</v>
      </c>
      <c r="AH27" s="2"/>
      <c r="AI27" s="2"/>
      <c r="AP27" s="1"/>
      <c r="AQ27" s="1"/>
    </row>
  </sheetData>
  <mergeCells count="4">
    <mergeCell ref="A1:Y1"/>
    <mergeCell ref="A2:Y2"/>
    <mergeCell ref="A24:AC24"/>
    <mergeCell ref="A23:AC23"/>
  </mergeCells>
  <phoneticPr fontId="0" type="noConversion"/>
  <printOptions horizontalCentered="1"/>
  <pageMargins left="0.27559055118110198" right="0.23622047244094499" top="1.37795275590551" bottom="0.98425196850393704" header="0.31496062992126" footer="0.511811023622047"/>
  <pageSetup orientation="landscape" r:id="rId1"/>
  <headerFooter alignWithMargins="0">
    <oddHeader xml:space="preserve">&amp;C&amp;"Arial,Bold"&amp;12 2018 G-NRUF
Total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10B27-5B67-4375-AA2F-F9B6747ED263}">
  <dimension ref="A1:N20"/>
  <sheetViews>
    <sheetView workbookViewId="0">
      <selection sqref="A1:M1"/>
    </sheetView>
  </sheetViews>
  <sheetFormatPr defaultRowHeight="12.75" x14ac:dyDescent="0.2"/>
  <cols>
    <col min="1" max="1" width="27.7109375" customWidth="1"/>
    <col min="2" max="2" width="8.85546875" bestFit="1" customWidth="1"/>
    <col min="3" max="3" width="9.140625" customWidth="1"/>
    <col min="4" max="4" width="13.85546875" customWidth="1"/>
    <col min="5" max="5" width="13.42578125" customWidth="1"/>
    <col min="6" max="6" width="9.5703125" style="39" customWidth="1"/>
    <col min="7" max="7" width="14.140625" customWidth="1"/>
    <col min="8" max="8" width="21.85546875" customWidth="1"/>
    <col min="9" max="9" width="13.85546875" customWidth="1"/>
    <col min="10" max="10" width="9.42578125" customWidth="1"/>
    <col min="11" max="11" width="9" customWidth="1"/>
    <col min="12" max="12" width="9.140625" customWidth="1"/>
    <col min="13" max="13" width="11.140625" bestFit="1" customWidth="1"/>
    <col min="14" max="14" width="6.7109375" customWidth="1"/>
  </cols>
  <sheetData>
    <row r="1" spans="1:14" x14ac:dyDescent="0.2">
      <c r="A1" s="127">
        <v>44013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12"/>
    </row>
    <row r="2" spans="1:14" x14ac:dyDescent="0.2">
      <c r="A2" s="31" t="s">
        <v>7</v>
      </c>
      <c r="B2" s="47" t="s">
        <v>45</v>
      </c>
      <c r="C2" s="47" t="s">
        <v>46</v>
      </c>
      <c r="D2" s="47" t="s">
        <v>47</v>
      </c>
      <c r="E2" s="47" t="s">
        <v>68</v>
      </c>
      <c r="F2" s="47" t="s">
        <v>48</v>
      </c>
      <c r="G2" s="47" t="s">
        <v>69</v>
      </c>
      <c r="H2" s="47" t="s">
        <v>70</v>
      </c>
      <c r="I2" s="47" t="s">
        <v>49</v>
      </c>
      <c r="J2" s="47" t="s">
        <v>50</v>
      </c>
      <c r="K2" s="47" t="s">
        <v>51</v>
      </c>
      <c r="L2" s="47" t="s">
        <v>52</v>
      </c>
      <c r="M2" s="47" t="s">
        <v>53</v>
      </c>
    </row>
    <row r="3" spans="1:14" x14ac:dyDescent="0.2">
      <c r="A3" s="48"/>
      <c r="B3" s="47" t="s">
        <v>74</v>
      </c>
      <c r="C3" s="47" t="s">
        <v>75</v>
      </c>
      <c r="D3" s="47" t="s">
        <v>75</v>
      </c>
      <c r="E3" s="47" t="s">
        <v>76</v>
      </c>
      <c r="F3" s="47" t="s">
        <v>75</v>
      </c>
      <c r="G3" s="47" t="s">
        <v>77</v>
      </c>
      <c r="H3" s="47" t="s">
        <v>78</v>
      </c>
      <c r="I3" s="47" t="s">
        <v>75</v>
      </c>
      <c r="J3" s="47" t="s">
        <v>79</v>
      </c>
      <c r="K3" s="47" t="s">
        <v>80</v>
      </c>
      <c r="L3" s="47" t="s">
        <v>81</v>
      </c>
      <c r="M3" s="47" t="s">
        <v>80</v>
      </c>
    </row>
    <row r="4" spans="1:14" ht="25.5" x14ac:dyDescent="0.2">
      <c r="A4" s="15" t="s">
        <v>30</v>
      </c>
      <c r="B4" s="4">
        <v>0</v>
      </c>
      <c r="C4" s="4">
        <v>0</v>
      </c>
      <c r="D4" s="4">
        <v>0</v>
      </c>
      <c r="E4" s="8">
        <v>0</v>
      </c>
      <c r="F4" s="8">
        <v>0</v>
      </c>
      <c r="G4" s="4">
        <v>0</v>
      </c>
      <c r="H4" s="16">
        <v>0</v>
      </c>
      <c r="I4" s="16">
        <v>0</v>
      </c>
      <c r="J4" s="16">
        <v>3</v>
      </c>
      <c r="K4" s="16">
        <v>0</v>
      </c>
      <c r="L4" s="16">
        <v>2</v>
      </c>
      <c r="M4" s="16">
        <v>0</v>
      </c>
    </row>
    <row r="5" spans="1:14" ht="25.5" x14ac:dyDescent="0.2">
      <c r="A5" s="15" t="s">
        <v>31</v>
      </c>
      <c r="B5" s="4">
        <v>0</v>
      </c>
      <c r="C5" s="4">
        <v>0</v>
      </c>
      <c r="D5" s="4">
        <v>0</v>
      </c>
      <c r="E5" s="8">
        <v>0</v>
      </c>
      <c r="F5" s="8">
        <v>0</v>
      </c>
      <c r="G5" s="4">
        <v>0</v>
      </c>
      <c r="H5" s="16">
        <v>0</v>
      </c>
      <c r="I5" s="16">
        <v>0</v>
      </c>
      <c r="J5" s="16">
        <v>4</v>
      </c>
      <c r="K5" s="16">
        <v>0</v>
      </c>
      <c r="L5" s="16">
        <v>0</v>
      </c>
      <c r="M5" s="16">
        <v>0</v>
      </c>
    </row>
    <row r="6" spans="1:14" x14ac:dyDescent="0.2">
      <c r="A6" s="15" t="s">
        <v>4</v>
      </c>
      <c r="B6" s="4">
        <v>0</v>
      </c>
      <c r="C6" s="4">
        <v>0</v>
      </c>
      <c r="D6" s="4">
        <v>0</v>
      </c>
      <c r="E6" s="8">
        <v>0</v>
      </c>
      <c r="F6" s="8">
        <v>0</v>
      </c>
      <c r="G6" s="4">
        <v>0</v>
      </c>
      <c r="H6" s="16">
        <v>0</v>
      </c>
      <c r="I6" s="16">
        <v>0</v>
      </c>
      <c r="J6" s="16">
        <v>1</v>
      </c>
      <c r="K6" s="16">
        <v>0</v>
      </c>
      <c r="L6" s="16">
        <v>0</v>
      </c>
      <c r="M6" s="16">
        <v>0</v>
      </c>
    </row>
    <row r="7" spans="1:14" x14ac:dyDescent="0.2">
      <c r="A7" s="15" t="s">
        <v>0</v>
      </c>
      <c r="B7" s="4">
        <v>16</v>
      </c>
      <c r="C7" s="4">
        <v>16</v>
      </c>
      <c r="D7" s="4">
        <v>24</v>
      </c>
      <c r="E7" s="8">
        <v>16</v>
      </c>
      <c r="F7" s="8">
        <v>16</v>
      </c>
      <c r="G7" s="4">
        <v>16</v>
      </c>
      <c r="H7" s="16">
        <v>32</v>
      </c>
      <c r="I7" s="16">
        <v>24</v>
      </c>
      <c r="J7" s="16">
        <v>8</v>
      </c>
      <c r="K7" s="16">
        <v>16</v>
      </c>
      <c r="L7" s="16">
        <v>8</v>
      </c>
      <c r="M7" s="16">
        <v>16</v>
      </c>
    </row>
    <row r="8" spans="1:14" ht="25.5" x14ac:dyDescent="0.2">
      <c r="A8" s="15" t="s">
        <v>1</v>
      </c>
      <c r="B8" s="4">
        <v>6</v>
      </c>
      <c r="C8" s="4">
        <v>5</v>
      </c>
      <c r="D8" s="4">
        <v>9</v>
      </c>
      <c r="E8" s="8">
        <v>6</v>
      </c>
      <c r="F8" s="8">
        <v>5</v>
      </c>
      <c r="G8" s="4">
        <v>6</v>
      </c>
      <c r="H8" s="16">
        <v>12</v>
      </c>
      <c r="I8" s="16">
        <v>8</v>
      </c>
      <c r="J8" s="16">
        <v>3</v>
      </c>
      <c r="K8" s="16">
        <v>5</v>
      </c>
      <c r="L8" s="16">
        <v>3</v>
      </c>
      <c r="M8" s="16">
        <v>5</v>
      </c>
    </row>
    <row r="9" spans="1:14" x14ac:dyDescent="0.2">
      <c r="A9" s="15" t="s">
        <v>2</v>
      </c>
      <c r="B9" s="4">
        <v>3</v>
      </c>
      <c r="C9" s="4">
        <v>4</v>
      </c>
      <c r="D9" s="4">
        <v>6</v>
      </c>
      <c r="E9" s="8">
        <v>4</v>
      </c>
      <c r="F9" s="8">
        <v>4</v>
      </c>
      <c r="G9" s="4">
        <v>4</v>
      </c>
      <c r="H9" s="16">
        <v>8</v>
      </c>
      <c r="I9" s="16">
        <v>6</v>
      </c>
      <c r="J9" s="16">
        <v>2</v>
      </c>
      <c r="K9" s="16">
        <v>4</v>
      </c>
      <c r="L9" s="16">
        <v>2</v>
      </c>
      <c r="M9" s="16">
        <v>4</v>
      </c>
    </row>
    <row r="10" spans="1:14" ht="21.75" customHeight="1" x14ac:dyDescent="0.2">
      <c r="A10" s="15" t="s">
        <v>14</v>
      </c>
      <c r="B10" s="4">
        <v>4</v>
      </c>
      <c r="C10" s="4">
        <v>4</v>
      </c>
      <c r="D10" s="4">
        <v>9</v>
      </c>
      <c r="E10" s="8">
        <v>6</v>
      </c>
      <c r="F10" s="8">
        <v>4</v>
      </c>
      <c r="G10" s="4">
        <v>6</v>
      </c>
      <c r="H10" s="16">
        <v>16</v>
      </c>
      <c r="I10" s="16">
        <v>9</v>
      </c>
      <c r="J10" s="16">
        <v>2</v>
      </c>
      <c r="K10" s="16">
        <v>4</v>
      </c>
      <c r="L10" s="16">
        <v>2</v>
      </c>
      <c r="M10" s="16">
        <v>4</v>
      </c>
    </row>
    <row r="11" spans="1:14" x14ac:dyDescent="0.2">
      <c r="A11" s="15" t="s">
        <v>15</v>
      </c>
      <c r="B11" s="4">
        <v>0</v>
      </c>
      <c r="C11" s="4">
        <v>16</v>
      </c>
      <c r="D11" s="4">
        <v>21</v>
      </c>
      <c r="E11" s="8">
        <v>4</v>
      </c>
      <c r="F11" s="8">
        <v>14</v>
      </c>
      <c r="G11" s="4">
        <v>4</v>
      </c>
      <c r="H11" s="16">
        <v>1</v>
      </c>
      <c r="I11" s="16">
        <v>0</v>
      </c>
      <c r="J11" s="16">
        <v>2</v>
      </c>
      <c r="K11" s="16">
        <v>4</v>
      </c>
      <c r="L11" s="16">
        <v>3</v>
      </c>
      <c r="M11" s="16">
        <v>12</v>
      </c>
    </row>
    <row r="12" spans="1:14" x14ac:dyDescent="0.2">
      <c r="A12" s="15" t="s">
        <v>16</v>
      </c>
      <c r="B12" s="4">
        <v>6</v>
      </c>
      <c r="C12" s="4">
        <v>14</v>
      </c>
      <c r="D12" s="4">
        <v>6</v>
      </c>
      <c r="E12" s="8">
        <v>8</v>
      </c>
      <c r="F12" s="8">
        <v>12</v>
      </c>
      <c r="G12" s="4">
        <v>16</v>
      </c>
      <c r="H12" s="16">
        <v>0</v>
      </c>
      <c r="I12" s="16">
        <v>15</v>
      </c>
      <c r="J12" s="16">
        <v>7</v>
      </c>
      <c r="K12" s="16">
        <v>12</v>
      </c>
      <c r="L12" s="16">
        <v>6</v>
      </c>
      <c r="M12" s="16">
        <v>16</v>
      </c>
    </row>
    <row r="13" spans="1:14" ht="25.5" x14ac:dyDescent="0.2">
      <c r="A13" s="15" t="s">
        <v>3</v>
      </c>
      <c r="B13" s="4">
        <v>0</v>
      </c>
      <c r="C13" s="4">
        <v>0</v>
      </c>
      <c r="D13" s="4">
        <v>0</v>
      </c>
      <c r="E13" s="4">
        <v>0</v>
      </c>
      <c r="F13" s="8">
        <v>0</v>
      </c>
      <c r="G13" s="4">
        <v>0</v>
      </c>
      <c r="H13" s="16">
        <v>0</v>
      </c>
      <c r="I13" s="16">
        <v>0</v>
      </c>
      <c r="J13" s="16">
        <v>3</v>
      </c>
      <c r="K13" s="16">
        <v>0</v>
      </c>
      <c r="L13" s="16">
        <v>3</v>
      </c>
      <c r="M13" s="16">
        <v>0</v>
      </c>
    </row>
    <row r="14" spans="1:14" ht="25.5" x14ac:dyDescent="0.2">
      <c r="A14" s="17" t="s">
        <v>9</v>
      </c>
      <c r="B14" s="4">
        <v>5</v>
      </c>
      <c r="C14" s="4">
        <v>5</v>
      </c>
      <c r="D14" s="4">
        <v>8</v>
      </c>
      <c r="E14" s="4">
        <v>5</v>
      </c>
      <c r="F14" s="8">
        <v>5</v>
      </c>
      <c r="G14" s="4">
        <v>5</v>
      </c>
      <c r="H14" s="16">
        <v>10</v>
      </c>
      <c r="I14" s="16">
        <v>8</v>
      </c>
      <c r="J14" s="16">
        <v>2</v>
      </c>
      <c r="K14" s="16">
        <v>5</v>
      </c>
      <c r="L14" s="16">
        <v>2</v>
      </c>
      <c r="M14" s="16">
        <v>5</v>
      </c>
    </row>
    <row r="15" spans="1:14" ht="25.5" x14ac:dyDescent="0.2">
      <c r="A15" s="15" t="s">
        <v>87</v>
      </c>
      <c r="B15" s="4">
        <v>0</v>
      </c>
      <c r="C15" s="4">
        <v>0</v>
      </c>
      <c r="D15" s="4">
        <v>0</v>
      </c>
      <c r="E15" s="4">
        <v>0</v>
      </c>
      <c r="F15" s="8">
        <v>0</v>
      </c>
      <c r="G15" s="4">
        <v>0</v>
      </c>
      <c r="H15" s="16">
        <v>0</v>
      </c>
      <c r="I15" s="16">
        <v>0</v>
      </c>
      <c r="J15" s="16">
        <v>1</v>
      </c>
      <c r="K15" s="16">
        <v>0</v>
      </c>
      <c r="L15" s="16">
        <v>0</v>
      </c>
      <c r="M15" s="16">
        <v>4</v>
      </c>
    </row>
    <row r="16" spans="1:14" x14ac:dyDescent="0.2">
      <c r="A16" s="17" t="s">
        <v>13</v>
      </c>
      <c r="B16" s="4">
        <v>0</v>
      </c>
      <c r="C16" s="4">
        <v>0</v>
      </c>
      <c r="D16" s="4">
        <v>0</v>
      </c>
      <c r="E16" s="4">
        <v>0</v>
      </c>
      <c r="F16" s="8">
        <v>0</v>
      </c>
      <c r="G16" s="4">
        <v>0</v>
      </c>
      <c r="H16" s="45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1:13" ht="13.5" thickBot="1" x14ac:dyDescent="0.25">
      <c r="A17" s="18" t="s">
        <v>17</v>
      </c>
      <c r="B17" s="19">
        <v>3</v>
      </c>
      <c r="C17" s="19">
        <v>5</v>
      </c>
      <c r="D17" s="19">
        <v>7</v>
      </c>
      <c r="E17" s="19">
        <v>3</v>
      </c>
      <c r="F17" s="40">
        <v>7</v>
      </c>
      <c r="G17" s="19">
        <v>5</v>
      </c>
      <c r="H17" s="19">
        <v>7</v>
      </c>
      <c r="I17" s="19">
        <v>6</v>
      </c>
      <c r="J17" s="19">
        <v>0</v>
      </c>
      <c r="K17" s="19">
        <v>6</v>
      </c>
      <c r="L17" s="19">
        <v>0</v>
      </c>
      <c r="M17" s="19">
        <v>2</v>
      </c>
    </row>
    <row r="18" spans="1:13" ht="13.5" thickBot="1" x14ac:dyDescent="0.25">
      <c r="A18" s="20" t="s">
        <v>5</v>
      </c>
      <c r="B18" s="21">
        <f t="shared" ref="B18:M18" si="0">SUM(B4:B17)</f>
        <v>43</v>
      </c>
      <c r="C18" s="21">
        <f t="shared" si="0"/>
        <v>69</v>
      </c>
      <c r="D18" s="21">
        <f t="shared" si="0"/>
        <v>90</v>
      </c>
      <c r="E18" s="21">
        <f t="shared" si="0"/>
        <v>52</v>
      </c>
      <c r="F18" s="38">
        <f t="shared" si="0"/>
        <v>67</v>
      </c>
      <c r="G18" s="21">
        <f t="shared" si="0"/>
        <v>62</v>
      </c>
      <c r="H18" s="21">
        <f t="shared" si="0"/>
        <v>86</v>
      </c>
      <c r="I18" s="21">
        <f t="shared" si="0"/>
        <v>76</v>
      </c>
      <c r="J18" s="21">
        <f t="shared" si="0"/>
        <v>38</v>
      </c>
      <c r="K18" s="21">
        <f t="shared" si="0"/>
        <v>56</v>
      </c>
      <c r="L18" s="21">
        <f t="shared" si="0"/>
        <v>31</v>
      </c>
      <c r="M18" s="21">
        <f t="shared" si="0"/>
        <v>68</v>
      </c>
    </row>
    <row r="20" spans="1:13" ht="15.75" customHeight="1" x14ac:dyDescent="0.2">
      <c r="A20" s="125" t="s">
        <v>86</v>
      </c>
      <c r="B20" s="126"/>
      <c r="C20" s="126"/>
      <c r="D20" s="126"/>
      <c r="F20"/>
    </row>
  </sheetData>
  <mergeCells count="2">
    <mergeCell ref="A20:D20"/>
    <mergeCell ref="A1:M1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C7A44-824C-4CF9-8EF1-1346198A5A69}">
  <dimension ref="A1:BOS24"/>
  <sheetViews>
    <sheetView workbookViewId="0">
      <selection sqref="A1:I1"/>
    </sheetView>
  </sheetViews>
  <sheetFormatPr defaultColWidth="8.85546875" defaultRowHeight="11.25" x14ac:dyDescent="0.2"/>
  <cols>
    <col min="1" max="1" width="21.85546875" style="5" customWidth="1"/>
    <col min="2" max="2" width="18.28515625" style="5" customWidth="1"/>
    <col min="3" max="3" width="13.28515625" style="5" bestFit="1" customWidth="1"/>
    <col min="4" max="4" width="8.85546875" style="5" bestFit="1" customWidth="1"/>
    <col min="5" max="5" width="13.42578125" style="5" bestFit="1" customWidth="1"/>
    <col min="6" max="6" width="13.28515625" style="5" customWidth="1"/>
    <col min="7" max="7" width="15.7109375" style="5" bestFit="1" customWidth="1"/>
    <col min="8" max="8" width="16.28515625" style="5" customWidth="1"/>
    <col min="9" max="9" width="29.85546875" style="5" customWidth="1"/>
    <col min="10" max="10" width="27.5703125" style="5" bestFit="1" customWidth="1"/>
    <col min="11" max="16384" width="8.85546875" style="5"/>
  </cols>
  <sheetData>
    <row r="1" spans="1:1761" ht="13.5" thickBot="1" x14ac:dyDescent="0.25">
      <c r="A1" s="140" t="s">
        <v>54</v>
      </c>
      <c r="B1" s="141"/>
      <c r="C1" s="141"/>
      <c r="D1" s="141"/>
      <c r="E1" s="141"/>
      <c r="F1" s="141"/>
      <c r="G1" s="141"/>
      <c r="H1" s="141"/>
      <c r="I1" s="142"/>
      <c r="J1" s="76"/>
    </row>
    <row r="2" spans="1:1761" ht="40.5" customHeight="1" thickBot="1" x14ac:dyDescent="0.25">
      <c r="A2" s="143"/>
      <c r="B2" s="144"/>
      <c r="C2" s="50" t="s">
        <v>91</v>
      </c>
      <c r="D2" s="145" t="s">
        <v>71</v>
      </c>
      <c r="E2" s="145"/>
      <c r="F2" s="107" t="s">
        <v>99</v>
      </c>
      <c r="G2" s="145" t="s">
        <v>96</v>
      </c>
      <c r="H2" s="145"/>
      <c r="I2" s="108"/>
      <c r="J2" s="76"/>
    </row>
    <row r="3" spans="1:1761" s="7" customFormat="1" ht="26.25" thickBot="1" x14ac:dyDescent="0.25">
      <c r="A3" s="83" t="s">
        <v>8</v>
      </c>
      <c r="B3" s="84" t="s">
        <v>34</v>
      </c>
      <c r="C3" s="84" t="s">
        <v>21</v>
      </c>
      <c r="D3" s="84" t="s">
        <v>21</v>
      </c>
      <c r="E3" s="84" t="s">
        <v>22</v>
      </c>
      <c r="F3" s="84" t="s">
        <v>21</v>
      </c>
      <c r="G3" s="84" t="s">
        <v>23</v>
      </c>
      <c r="H3" s="84" t="s">
        <v>24</v>
      </c>
      <c r="I3" s="85" t="s">
        <v>11</v>
      </c>
      <c r="J3" s="51" t="s">
        <v>38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</row>
    <row r="4" spans="1:1761" s="7" customFormat="1" ht="12.75" x14ac:dyDescent="0.2">
      <c r="A4" s="128" t="s">
        <v>28</v>
      </c>
      <c r="B4" s="130" t="s">
        <v>37</v>
      </c>
      <c r="C4" s="66">
        <v>45658</v>
      </c>
      <c r="D4" s="52"/>
      <c r="E4" s="132" t="s">
        <v>35</v>
      </c>
      <c r="F4" s="52">
        <v>45444</v>
      </c>
      <c r="G4" s="53" t="s">
        <v>58</v>
      </c>
      <c r="H4" s="53"/>
      <c r="I4" s="93" t="s">
        <v>97</v>
      </c>
      <c r="J4" s="87" t="s">
        <v>98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</row>
    <row r="5" spans="1:1761" s="7" customFormat="1" ht="13.5" thickBot="1" x14ac:dyDescent="0.25">
      <c r="A5" s="134" t="s">
        <v>28</v>
      </c>
      <c r="B5" s="131"/>
      <c r="C5" s="64">
        <v>50465</v>
      </c>
      <c r="D5" s="54"/>
      <c r="E5" s="135"/>
      <c r="F5" s="54">
        <v>49522</v>
      </c>
      <c r="G5" s="55" t="s">
        <v>92</v>
      </c>
      <c r="H5" s="55"/>
      <c r="I5" s="88"/>
      <c r="J5" s="8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</row>
    <row r="6" spans="1:1761" s="7" customFormat="1" ht="13.5" thickBot="1" x14ac:dyDescent="0.25">
      <c r="A6" s="56" t="s">
        <v>20</v>
      </c>
      <c r="B6" s="69" t="s">
        <v>36</v>
      </c>
      <c r="C6" s="72">
        <v>46113</v>
      </c>
      <c r="D6" s="57"/>
      <c r="E6" s="68" t="s">
        <v>35</v>
      </c>
      <c r="F6" s="68">
        <v>45778</v>
      </c>
      <c r="G6" s="58" t="s">
        <v>73</v>
      </c>
      <c r="H6" s="58"/>
      <c r="I6" s="90" t="s">
        <v>42</v>
      </c>
      <c r="J6" s="9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</row>
    <row r="7" spans="1:1761" s="7" customFormat="1" ht="12.75" x14ac:dyDescent="0.2">
      <c r="A7" s="128" t="s">
        <v>27</v>
      </c>
      <c r="B7" s="130" t="s">
        <v>41</v>
      </c>
      <c r="C7" s="66">
        <v>44986</v>
      </c>
      <c r="D7" s="52"/>
      <c r="E7" s="132" t="s">
        <v>35</v>
      </c>
      <c r="F7" s="66">
        <v>44986</v>
      </c>
      <c r="G7" s="92"/>
      <c r="H7" s="53"/>
      <c r="I7" s="93" t="s">
        <v>42</v>
      </c>
      <c r="J7" s="9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</row>
    <row r="8" spans="1:1761" s="6" customFormat="1" ht="13.5" thickBot="1" x14ac:dyDescent="0.25">
      <c r="A8" s="129"/>
      <c r="B8" s="136"/>
      <c r="C8" s="64">
        <v>48761</v>
      </c>
      <c r="D8" s="54"/>
      <c r="E8" s="133"/>
      <c r="F8" s="54">
        <v>48458</v>
      </c>
      <c r="G8" s="55" t="s">
        <v>94</v>
      </c>
      <c r="H8" s="55"/>
      <c r="I8" s="80"/>
      <c r="J8" s="8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</row>
    <row r="9" spans="1:1761" s="6" customFormat="1" ht="51" x14ac:dyDescent="0.2">
      <c r="A9" s="128" t="s">
        <v>29</v>
      </c>
      <c r="B9" s="130" t="s">
        <v>41</v>
      </c>
      <c r="C9" s="95">
        <v>44562</v>
      </c>
      <c r="D9" s="53">
        <v>44409</v>
      </c>
      <c r="E9" s="61" t="s">
        <v>72</v>
      </c>
      <c r="F9" s="53">
        <v>44409</v>
      </c>
      <c r="G9" s="53" t="s">
        <v>56</v>
      </c>
      <c r="H9" s="53"/>
      <c r="I9" s="93" t="s">
        <v>88</v>
      </c>
      <c r="J9" s="9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</row>
    <row r="10" spans="1:1761" s="6" customFormat="1" ht="12" customHeight="1" thickBot="1" x14ac:dyDescent="0.25">
      <c r="A10" s="134"/>
      <c r="B10" s="131"/>
      <c r="C10" s="64">
        <v>50284</v>
      </c>
      <c r="D10" s="54">
        <v>50314</v>
      </c>
      <c r="E10" s="62"/>
      <c r="F10" s="54">
        <v>50314</v>
      </c>
      <c r="G10" s="109"/>
      <c r="H10" s="96" t="s">
        <v>95</v>
      </c>
      <c r="I10" s="97"/>
      <c r="J10" s="8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</row>
    <row r="11" spans="1:1761" s="7" customFormat="1" ht="12.75" x14ac:dyDescent="0.2">
      <c r="A11" s="128" t="s">
        <v>19</v>
      </c>
      <c r="B11" s="130" t="s">
        <v>37</v>
      </c>
      <c r="C11" s="66">
        <v>45809</v>
      </c>
      <c r="D11" s="52"/>
      <c r="E11" s="132" t="s">
        <v>35</v>
      </c>
      <c r="F11" s="61">
        <v>45323</v>
      </c>
      <c r="G11" s="53" t="s">
        <v>82</v>
      </c>
      <c r="H11" s="53"/>
      <c r="I11" s="93" t="s">
        <v>42</v>
      </c>
      <c r="J11" s="9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</row>
    <row r="12" spans="1:1761" s="7" customFormat="1" ht="12" customHeight="1" thickBot="1" x14ac:dyDescent="0.25">
      <c r="A12" s="134"/>
      <c r="B12" s="131"/>
      <c r="C12" s="65">
        <v>50679</v>
      </c>
      <c r="D12" s="54"/>
      <c r="E12" s="135"/>
      <c r="F12" s="55">
        <v>49065</v>
      </c>
      <c r="G12" s="55" t="s">
        <v>83</v>
      </c>
      <c r="H12" s="55"/>
      <c r="I12" s="80"/>
      <c r="J12" s="8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</row>
    <row r="13" spans="1:1761" s="7" customFormat="1" ht="22.5" customHeight="1" x14ac:dyDescent="0.2">
      <c r="A13" s="128" t="s">
        <v>32</v>
      </c>
      <c r="B13" s="130" t="s">
        <v>41</v>
      </c>
      <c r="C13" s="95">
        <v>44896</v>
      </c>
      <c r="D13" s="52"/>
      <c r="E13" s="132" t="s">
        <v>35</v>
      </c>
      <c r="F13" s="53">
        <v>45231</v>
      </c>
      <c r="G13" s="53"/>
      <c r="H13" s="53" t="s">
        <v>73</v>
      </c>
      <c r="I13" s="93" t="s">
        <v>60</v>
      </c>
      <c r="J13" s="9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</row>
    <row r="14" spans="1:1761" s="7" customFormat="1" ht="12.75" x14ac:dyDescent="0.2">
      <c r="A14" s="137"/>
      <c r="B14" s="138"/>
      <c r="C14" s="63">
        <v>47543</v>
      </c>
      <c r="D14" s="59"/>
      <c r="E14" s="139"/>
      <c r="F14" s="59">
        <v>49035</v>
      </c>
      <c r="G14" s="77"/>
      <c r="H14" s="73" t="s">
        <v>90</v>
      </c>
      <c r="I14" s="78"/>
      <c r="J14" s="8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</row>
    <row r="15" spans="1:1761" s="7" customFormat="1" ht="13.5" thickBot="1" x14ac:dyDescent="0.25">
      <c r="A15" s="129"/>
      <c r="B15" s="131"/>
      <c r="C15" s="64">
        <v>50284</v>
      </c>
      <c r="D15" s="54"/>
      <c r="E15" s="135"/>
      <c r="F15" s="65" t="s">
        <v>39</v>
      </c>
      <c r="G15" s="70"/>
      <c r="H15" s="70"/>
      <c r="I15" s="99"/>
      <c r="J15" s="82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</row>
    <row r="16" spans="1:1761" s="7" customFormat="1" ht="12.75" x14ac:dyDescent="0.2">
      <c r="A16" s="128" t="s">
        <v>26</v>
      </c>
      <c r="B16" s="130" t="s">
        <v>36</v>
      </c>
      <c r="C16" s="66">
        <v>45658</v>
      </c>
      <c r="D16" s="52"/>
      <c r="E16" s="132" t="s">
        <v>35</v>
      </c>
      <c r="F16" s="53">
        <v>45962</v>
      </c>
      <c r="G16" s="110"/>
      <c r="H16" s="53" t="s">
        <v>57</v>
      </c>
      <c r="I16" s="93" t="s">
        <v>42</v>
      </c>
      <c r="J16" s="9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</row>
    <row r="17" spans="1:1761" s="7" customFormat="1" ht="12" customHeight="1" thickBot="1" x14ac:dyDescent="0.25">
      <c r="A17" s="134"/>
      <c r="B17" s="131"/>
      <c r="C17" s="65">
        <v>49491</v>
      </c>
      <c r="D17" s="54"/>
      <c r="E17" s="135"/>
      <c r="F17" s="55">
        <v>50922</v>
      </c>
      <c r="G17" s="55"/>
      <c r="H17" s="79" t="s">
        <v>89</v>
      </c>
      <c r="I17" s="88"/>
      <c r="J17" s="8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</row>
    <row r="18" spans="1:1761" s="7" customFormat="1" ht="12.75" x14ac:dyDescent="0.2">
      <c r="A18" s="128" t="s">
        <v>12</v>
      </c>
      <c r="B18" s="130" t="s">
        <v>41</v>
      </c>
      <c r="C18" s="66">
        <v>46082</v>
      </c>
      <c r="D18" s="52"/>
      <c r="E18" s="132" t="s">
        <v>35</v>
      </c>
      <c r="F18" s="53">
        <v>45627</v>
      </c>
      <c r="G18" s="53" t="s">
        <v>55</v>
      </c>
      <c r="H18" s="53"/>
      <c r="I18" s="93" t="s">
        <v>42</v>
      </c>
      <c r="J18" s="9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</row>
    <row r="19" spans="1:1761" s="7" customFormat="1" ht="12" customHeight="1" thickBot="1" x14ac:dyDescent="0.25">
      <c r="A19" s="134"/>
      <c r="B19" s="136"/>
      <c r="C19" s="65" t="s">
        <v>39</v>
      </c>
      <c r="D19" s="54"/>
      <c r="E19" s="135"/>
      <c r="F19" s="65" t="s">
        <v>39</v>
      </c>
      <c r="G19" s="55"/>
      <c r="H19" s="55"/>
      <c r="I19" s="88"/>
      <c r="J19" s="82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</row>
    <row r="20" spans="1:1761" s="7" customFormat="1" ht="24" customHeight="1" x14ac:dyDescent="0.2">
      <c r="A20" s="128" t="s">
        <v>18</v>
      </c>
      <c r="B20" s="130" t="s">
        <v>37</v>
      </c>
      <c r="C20" s="95">
        <v>45566</v>
      </c>
      <c r="D20" s="52"/>
      <c r="E20" s="132" t="s">
        <v>35</v>
      </c>
      <c r="F20" s="53">
        <v>45474</v>
      </c>
      <c r="G20" s="53" t="s">
        <v>44</v>
      </c>
      <c r="H20" s="53"/>
      <c r="I20" s="100" t="s">
        <v>43</v>
      </c>
      <c r="J20" s="9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</row>
    <row r="21" spans="1:1761" s="7" customFormat="1" ht="13.5" thickBot="1" x14ac:dyDescent="0.25">
      <c r="A21" s="129"/>
      <c r="B21" s="131"/>
      <c r="C21" s="64">
        <v>50314</v>
      </c>
      <c r="D21" s="54"/>
      <c r="E21" s="133"/>
      <c r="F21" s="65" t="s">
        <v>39</v>
      </c>
      <c r="G21" s="55"/>
      <c r="H21" s="55"/>
      <c r="I21" s="101"/>
      <c r="J21" s="8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</row>
    <row r="22" spans="1:1761" s="7" customFormat="1" ht="24.75" customHeight="1" thickBot="1" x14ac:dyDescent="0.25">
      <c r="A22" s="56">
        <v>506</v>
      </c>
      <c r="B22" s="69" t="s">
        <v>41</v>
      </c>
      <c r="C22" s="72">
        <v>45352</v>
      </c>
      <c r="D22" s="57"/>
      <c r="E22" s="68" t="s">
        <v>35</v>
      </c>
      <c r="F22" s="57">
        <v>45352</v>
      </c>
      <c r="G22" s="58"/>
      <c r="H22" s="58"/>
      <c r="I22" s="102" t="s">
        <v>59</v>
      </c>
      <c r="J22" s="103" t="s">
        <v>93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</row>
    <row r="23" spans="1:1761" s="7" customFormat="1" ht="24.75" customHeight="1" thickBot="1" x14ac:dyDescent="0.25">
      <c r="A23" s="56">
        <v>709</v>
      </c>
      <c r="B23" s="69" t="s">
        <v>37</v>
      </c>
      <c r="C23" s="106">
        <v>45352</v>
      </c>
      <c r="D23" s="72"/>
      <c r="E23" s="68" t="s">
        <v>35</v>
      </c>
      <c r="F23" s="68">
        <v>46905</v>
      </c>
      <c r="G23" s="58"/>
      <c r="H23" s="58" t="s">
        <v>85</v>
      </c>
      <c r="I23" s="90" t="s">
        <v>40</v>
      </c>
      <c r="J23" s="103" t="s">
        <v>93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</row>
    <row r="24" spans="1:1761" s="7" customFormat="1" ht="13.5" thickBot="1" x14ac:dyDescent="0.25">
      <c r="A24" s="74" t="s">
        <v>25</v>
      </c>
      <c r="B24" s="75" t="s">
        <v>37</v>
      </c>
      <c r="C24" s="86">
        <v>45839</v>
      </c>
      <c r="D24" s="71"/>
      <c r="E24" s="60" t="s">
        <v>35</v>
      </c>
      <c r="F24" s="67">
        <v>45261</v>
      </c>
      <c r="G24" s="67" t="s">
        <v>84</v>
      </c>
      <c r="H24" s="67"/>
      <c r="I24" s="104" t="s">
        <v>42</v>
      </c>
      <c r="J24" s="10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</row>
  </sheetData>
  <mergeCells count="27">
    <mergeCell ref="A1:I1"/>
    <mergeCell ref="A2:B2"/>
    <mergeCell ref="D2:E2"/>
    <mergeCell ref="G2:H2"/>
    <mergeCell ref="A4:A5"/>
    <mergeCell ref="B4:B5"/>
    <mergeCell ref="E4:E5"/>
    <mergeCell ref="A13:A15"/>
    <mergeCell ref="B13:B15"/>
    <mergeCell ref="E13:E15"/>
    <mergeCell ref="A7:A8"/>
    <mergeCell ref="B7:B8"/>
    <mergeCell ref="E7:E8"/>
    <mergeCell ref="A9:A10"/>
    <mergeCell ref="B9:B10"/>
    <mergeCell ref="A11:A12"/>
    <mergeCell ref="B11:B12"/>
    <mergeCell ref="E11:E12"/>
    <mergeCell ref="A20:A21"/>
    <mergeCell ref="B20:B21"/>
    <mergeCell ref="E20:E21"/>
    <mergeCell ref="A16:A17"/>
    <mergeCell ref="B16:B17"/>
    <mergeCell ref="E16:E17"/>
    <mergeCell ref="A18:A19"/>
    <mergeCell ref="B18:B19"/>
    <mergeCell ref="E18:E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E05C8AC8520343AE28EC259B35CDD8" ma:contentTypeVersion="12" ma:contentTypeDescription="Create a new document." ma:contentTypeScope="" ma:versionID="ab0492f9aa0a7295a45718e540cbfebc">
  <xsd:schema xmlns:xsd="http://www.w3.org/2001/XMLSchema" xmlns:xs="http://www.w3.org/2001/XMLSchema" xmlns:p="http://schemas.microsoft.com/office/2006/metadata/properties" xmlns:ns3="31635c9c-cfa0-4010-9e87-9a5c4f510ce9" xmlns:ns4="6bc99fc3-bd44-4e6f-90f6-0f8311d7c0ec" targetNamespace="http://schemas.microsoft.com/office/2006/metadata/properties" ma:root="true" ma:fieldsID="60a20ff3194eddec778f298a3417ba27" ns3:_="" ns4:_="">
    <xsd:import namespace="31635c9c-cfa0-4010-9e87-9a5c4f510ce9"/>
    <xsd:import namespace="6bc99fc3-bd44-4e6f-90f6-0f8311d7c0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35c9c-cfa0-4010-9e87-9a5c4f510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99fc3-bd44-4e6f-90f6-0f8311d7c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D3F954-DD0E-4EF0-B777-D7C919B7D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C96BE6-90F6-4CF8-9D61-BF25F4C37F65}">
  <ds:schemaRefs>
    <ds:schemaRef ds:uri="http://purl.org/dc/terms/"/>
    <ds:schemaRef ds:uri="http://schemas.microsoft.com/office/2006/documentManagement/types"/>
    <ds:schemaRef ds:uri="http://purl.org/dc/elements/1.1/"/>
    <ds:schemaRef ds:uri="6bc99fc3-bd44-4e6f-90f6-0f8311d7c0ec"/>
    <ds:schemaRef ds:uri="http://schemas.openxmlformats.org/package/2006/metadata/core-properties"/>
    <ds:schemaRef ds:uri="31635c9c-cfa0-4010-9e87-9a5c4f510ce9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F95B68-4486-416E-AFB3-8DF7FF703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635c9c-cfa0-4010-9e87-9a5c4f510ce9"/>
    <ds:schemaRef ds:uri="6bc99fc3-bd44-4e6f-90f6-0f8311d7c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R- &amp; S-NRUF CSCN Total</vt:lpstr>
      <vt:lpstr>July 2020 Admin Codes</vt:lpstr>
      <vt:lpstr>R- &amp; S-NRUF NPA Exhaust</vt:lpstr>
    </vt:vector>
  </TitlesOfParts>
  <Company>SAIC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Khare</dc:creator>
  <cp:lastModifiedBy>Kelly T. Walsh</cp:lastModifiedBy>
  <cp:lastPrinted>2020-07-22T15:52:21Z</cp:lastPrinted>
  <dcterms:created xsi:type="dcterms:W3CDTF">2003-02-07T19:32:31Z</dcterms:created>
  <dcterms:modified xsi:type="dcterms:W3CDTF">2020-08-27T15:35:19Z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0x0101003BE05C8AC8520343AE28EC259B35CDD8</vt:lpwstr>
  </property>
</Properties>
</file>